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üşteriler" sheetId="1" state="visible" r:id="rId1"/>
    <sheet name="Hareketl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₺&quot;"/>
    <numFmt numFmtId="165" formatCode="DD.MM.YYYY"/>
    <numFmt numFmtId="166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C7CE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Müşteri bakiyeleri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'Müşteriler'!$A$2:$A$6</f>
            </numRef>
          </cat>
          <val>
            <numRef>
              <f>'Müşteriler'!$F$2:$F$6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9</col>
      <colOff>0</colOff>
      <row>7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MusteriTablosu" displayName="MusteriTablosu" ref="A1:H61" headerRowCount="1">
  <autoFilter ref="A1:H61"/>
  <tableColumns count="8">
    <tableColumn id="1" name="Müşteri"/>
    <tableColumn id="2" name="Telefon"/>
    <tableColumn id="3" name="Limit"/>
    <tableColumn id="4" name="Toplam veresiye"/>
    <tableColumn id="5" name="Toplam ödeme"/>
    <tableColumn id="6" name="Bakiye"/>
    <tableColumn id="7" name="Son ödeme"/>
    <tableColumn id="8" name="Durum"/>
  </tableColumns>
  <tableStyleInfo name="TableStyleMedium2" showRowStripes="1"/>
</table>
</file>

<file path=xl/tables/table2.xml><?xml version="1.0" encoding="utf-8"?>
<table xmlns="http://schemas.openxmlformats.org/spreadsheetml/2006/main" id="2" name="VeresiyeHareket" displayName="VeresiyeHareket" ref="A1:F301" headerRowCount="1">
  <autoFilter ref="A1:F301"/>
  <tableColumns count="6">
    <tableColumn id="1" name="Tarih"/>
    <tableColumn id="2" name="Müşteri"/>
    <tableColumn id="3" name="İşlem"/>
    <tableColumn id="4" name="Açıklama"/>
    <tableColumn id="5" name="Tutar"/>
    <tableColumn id="6" name="Müşteri bakiyesi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Relationship Type="http://schemas.openxmlformats.org/officeDocument/2006/relationships/table" Target="/xl/tables/table1.xml" Id="rId2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12" customWidth="1" min="3" max="3"/>
    <col width="15" customWidth="1" min="4" max="4"/>
    <col width="14" customWidth="1" min="5" max="5"/>
    <col width="13" customWidth="1" min="6" max="6"/>
    <col width="12" customWidth="1" min="7" max="7"/>
    <col width="14" customWidth="1" min="8" max="8"/>
  </cols>
  <sheetData>
    <row r="1">
      <c r="A1" s="1" t="inlineStr">
        <is>
          <t>Müşteri</t>
        </is>
      </c>
      <c r="B1" s="1" t="inlineStr">
        <is>
          <t>Telefon</t>
        </is>
      </c>
      <c r="C1" s="1" t="inlineStr">
        <is>
          <t>Limit</t>
        </is>
      </c>
      <c r="D1" s="1" t="inlineStr">
        <is>
          <t>Toplam veresiye</t>
        </is>
      </c>
      <c r="E1" s="1" t="inlineStr">
        <is>
          <t>Toplam ödeme</t>
        </is>
      </c>
      <c r="F1" s="1" t="inlineStr">
        <is>
          <t>Bakiye</t>
        </is>
      </c>
      <c r="G1" s="1" t="inlineStr">
        <is>
          <t>Son ödeme</t>
        </is>
      </c>
      <c r="H1" s="1" t="inlineStr">
        <is>
          <t>Durum</t>
        </is>
      </c>
    </row>
    <row r="2">
      <c r="A2" t="inlineStr">
        <is>
          <t>Hasan Bey (3. kat)</t>
        </is>
      </c>
      <c r="B2" s="2" t="inlineStr">
        <is>
          <t>0555 000 00 01</t>
        </is>
      </c>
      <c r="C2" s="3" t="n">
        <v>3000</v>
      </c>
      <c r="D2" s="3">
        <f>IF(A2="","",SUMIFS(Hareketler!$E$2:$E$301,Hareketler!$B$2:$B$301,A2,Hareketler!$C$2:$C$301,"Veresiye"))</f>
        <v/>
      </c>
      <c r="E2" s="3">
        <f>IF(A2="","",SUMIFS(Hareketler!$E$2:$E$301,Hareketler!$B$2:$B$301,A2,Hareketler!$C$2:$C$301,"Ödeme"))</f>
        <v/>
      </c>
      <c r="F2" s="3">
        <f>IF(A2="","",D2-E2)</f>
        <v/>
      </c>
      <c r="G2" s="4">
        <f>IF(A2="","",IF(SUMPRODUCT(MAX((Hareketler!$B$2:$B$301=A2)*(Hareketler!$C$2:$C$301="Ödeme")*Hareketler!$A$2:$A$301))=0,"",SUMPRODUCT(MAX((Hareketler!$B$2:$B$301=A2)*(Hareketler!$C$2:$C$301="Ödeme")*Hareketler!$A$2:$A$301))))</f>
        <v/>
      </c>
      <c r="H2">
        <f>IF(A2="","",IF(F2&lt;=0,"Borcu yok",IF(AND(N(C2)&gt;0,F2&gt;C2),"Limit aşıldı","Açık hesap")))</f>
        <v/>
      </c>
      <c r="K2" s="5" t="inlineStr">
        <is>
          <t>Toplam alacak</t>
        </is>
      </c>
      <c r="L2" s="3">
        <f>SUMIF(F2:F61,"&gt;0")</f>
        <v/>
      </c>
    </row>
    <row r="3">
      <c r="A3" t="inlineStr">
        <is>
          <t>Fatma Hanım</t>
        </is>
      </c>
      <c r="B3" s="2" t="inlineStr">
        <is>
          <t>0555 000 00 02</t>
        </is>
      </c>
      <c r="C3" s="3" t="n">
        <v>2000</v>
      </c>
      <c r="D3" s="3">
        <f>IF(A3="","",SUMIFS(Hareketler!$E$2:$E$301,Hareketler!$B$2:$B$301,A3,Hareketler!$C$2:$C$301,"Veresiye"))</f>
        <v/>
      </c>
      <c r="E3" s="3">
        <f>IF(A3="","",SUMIFS(Hareketler!$E$2:$E$301,Hareketler!$B$2:$B$301,A3,Hareketler!$C$2:$C$301,"Ödeme"))</f>
        <v/>
      </c>
      <c r="F3" s="3">
        <f>IF(A3="","",D3-E3)</f>
        <v/>
      </c>
      <c r="G3" s="4">
        <f>IF(A3="","",IF(SUMPRODUCT(MAX((Hareketler!$B$2:$B$301=A3)*(Hareketler!$C$2:$C$301="Ödeme")*Hareketler!$A$2:$A$301))=0,"",SUMPRODUCT(MAX((Hareketler!$B$2:$B$301=A3)*(Hareketler!$C$2:$C$301="Ödeme")*Hareketler!$A$2:$A$301))))</f>
        <v/>
      </c>
      <c r="H3">
        <f>IF(A3="","",IF(F3&lt;=0,"Borcu yok",IF(AND(N(C3)&gt;0,F3&gt;C3),"Limit aşıldı","Açık hesap")))</f>
        <v/>
      </c>
      <c r="K3" s="5" t="inlineStr">
        <is>
          <t>Borçlu müşteri</t>
        </is>
      </c>
      <c r="L3" s="6">
        <f>COUNTIF(F2:F61,"&gt;0")</f>
        <v/>
      </c>
    </row>
    <row r="4">
      <c r="A4" t="inlineStr">
        <is>
          <t>Oto tamirci Kemal</t>
        </is>
      </c>
      <c r="B4" s="2" t="inlineStr">
        <is>
          <t>0555 000 00 03</t>
        </is>
      </c>
      <c r="C4" s="3" t="n">
        <v>5000</v>
      </c>
      <c r="D4" s="3">
        <f>IF(A4="","",SUMIFS(Hareketler!$E$2:$E$301,Hareketler!$B$2:$B$301,A4,Hareketler!$C$2:$C$301,"Veresiye"))</f>
        <v/>
      </c>
      <c r="E4" s="3">
        <f>IF(A4="","",SUMIFS(Hareketler!$E$2:$E$301,Hareketler!$B$2:$B$301,A4,Hareketler!$C$2:$C$301,"Ödeme"))</f>
        <v/>
      </c>
      <c r="F4" s="3">
        <f>IF(A4="","",D4-E4)</f>
        <v/>
      </c>
      <c r="G4" s="4">
        <f>IF(A4="","",IF(SUMPRODUCT(MAX((Hareketler!$B$2:$B$301=A4)*(Hareketler!$C$2:$C$301="Ödeme")*Hareketler!$A$2:$A$301))=0,"",SUMPRODUCT(MAX((Hareketler!$B$2:$B$301=A4)*(Hareketler!$C$2:$C$301="Ödeme")*Hareketler!$A$2:$A$301))))</f>
        <v/>
      </c>
      <c r="H4">
        <f>IF(A4="","",IF(F4&lt;=0,"Borcu yok",IF(AND(N(C4)&gt;0,F4&gt;C4),"Limit aşıldı","Açık hesap")))</f>
        <v/>
      </c>
      <c r="K4" s="5" t="inlineStr">
        <is>
          <t>Limiti aşan</t>
        </is>
      </c>
      <c r="L4" s="6">
        <f>COUNTIF(H2:H61,"Limit aşıldı")</f>
        <v/>
      </c>
    </row>
    <row r="5">
      <c r="A5" t="inlineStr">
        <is>
          <t>Selin Öğretmen</t>
        </is>
      </c>
      <c r="B5" s="2" t="inlineStr">
        <is>
          <t>0555 000 00 04</t>
        </is>
      </c>
      <c r="C5" s="3" t="n">
        <v>1500</v>
      </c>
      <c r="D5" s="3">
        <f>IF(A5="","",SUMIFS(Hareketler!$E$2:$E$301,Hareketler!$B$2:$B$301,A5,Hareketler!$C$2:$C$301,"Veresiye"))</f>
        <v/>
      </c>
      <c r="E5" s="3">
        <f>IF(A5="","",SUMIFS(Hareketler!$E$2:$E$301,Hareketler!$B$2:$B$301,A5,Hareketler!$C$2:$C$301,"Ödeme"))</f>
        <v/>
      </c>
      <c r="F5" s="3">
        <f>IF(A5="","",D5-E5)</f>
        <v/>
      </c>
      <c r="G5" s="4">
        <f>IF(A5="","",IF(SUMPRODUCT(MAX((Hareketler!$B$2:$B$301=A5)*(Hareketler!$C$2:$C$301="Ödeme")*Hareketler!$A$2:$A$301))=0,"",SUMPRODUCT(MAX((Hareketler!$B$2:$B$301=A5)*(Hareketler!$C$2:$C$301="Ödeme")*Hareketler!$A$2:$A$301))))</f>
        <v/>
      </c>
      <c r="H5">
        <f>IF(A5="","",IF(F5&lt;=0,"Borcu yok",IF(AND(N(C5)&gt;0,F5&gt;C5),"Limit aşıldı","Açık hesap")))</f>
        <v/>
      </c>
      <c r="K5" s="5" t="inlineStr">
        <is>
          <t>Müşteri başı ortalama borç</t>
        </is>
      </c>
      <c r="L5" s="3">
        <f>IF(L3=0,"",L2/L3)</f>
        <v/>
      </c>
    </row>
    <row r="6">
      <c r="A6" t="inlineStr">
        <is>
          <t>Kuaför Derya</t>
        </is>
      </c>
      <c r="B6" s="2" t="inlineStr">
        <is>
          <t>0555 000 00 05</t>
        </is>
      </c>
      <c r="C6" s="3" t="n">
        <v>1000</v>
      </c>
      <c r="D6" s="3">
        <f>IF(A6="","",SUMIFS(Hareketler!$E$2:$E$301,Hareketler!$B$2:$B$301,A6,Hareketler!$C$2:$C$301,"Veresiye"))</f>
        <v/>
      </c>
      <c r="E6" s="3">
        <f>IF(A6="","",SUMIFS(Hareketler!$E$2:$E$301,Hareketler!$B$2:$B$301,A6,Hareketler!$C$2:$C$301,"Ödeme"))</f>
        <v/>
      </c>
      <c r="F6" s="3">
        <f>IF(A6="","",D6-E6)</f>
        <v/>
      </c>
      <c r="G6" s="4">
        <f>IF(A6="","",IF(SUMPRODUCT(MAX((Hareketler!$B$2:$B$301=A6)*(Hareketler!$C$2:$C$301="Ödeme")*Hareketler!$A$2:$A$301))=0,"",SUMPRODUCT(MAX((Hareketler!$B$2:$B$301=A6)*(Hareketler!$C$2:$C$301="Ödeme")*Hareketler!$A$2:$A$301))))</f>
        <v/>
      </c>
      <c r="H6">
        <f>IF(A6="","",IF(F6&lt;=0,"Borcu yok",IF(AND(N(C6)&gt;0,F6&gt;C6),"Limit aşıldı","Açık hesap")))</f>
        <v/>
      </c>
    </row>
    <row r="7">
      <c r="B7" s="2" t="n"/>
      <c r="C7" s="3" t="n"/>
      <c r="D7" s="3">
        <f>IF(A7="","",SUMIFS(Hareketler!$E$2:$E$301,Hareketler!$B$2:$B$301,A7,Hareketler!$C$2:$C$301,"Veresiye"))</f>
        <v/>
      </c>
      <c r="E7" s="3">
        <f>IF(A7="","",SUMIFS(Hareketler!$E$2:$E$301,Hareketler!$B$2:$B$301,A7,Hareketler!$C$2:$C$301,"Ödeme"))</f>
        <v/>
      </c>
      <c r="F7" s="3">
        <f>IF(A7="","",D7-E7)</f>
        <v/>
      </c>
      <c r="G7" s="4">
        <f>IF(A7="","",IF(SUMPRODUCT(MAX((Hareketler!$B$2:$B$301=A7)*(Hareketler!$C$2:$C$301="Ödeme")*Hareketler!$A$2:$A$301))=0,"",SUMPRODUCT(MAX((Hareketler!$B$2:$B$301=A7)*(Hareketler!$C$2:$C$301="Ödeme")*Hareketler!$A$2:$A$301))))</f>
        <v/>
      </c>
      <c r="H7">
        <f>IF(A7="","",IF(F7&lt;=0,"Borcu yok",IF(AND(N(C7)&gt;0,F7&gt;C7),"Limit aşıldı","Açık hesap")))</f>
        <v/>
      </c>
    </row>
    <row r="8">
      <c r="B8" s="2" t="n"/>
      <c r="C8" s="3" t="n"/>
      <c r="D8" s="3">
        <f>IF(A8="","",SUMIFS(Hareketler!$E$2:$E$301,Hareketler!$B$2:$B$301,A8,Hareketler!$C$2:$C$301,"Veresiye"))</f>
        <v/>
      </c>
      <c r="E8" s="3">
        <f>IF(A8="","",SUMIFS(Hareketler!$E$2:$E$301,Hareketler!$B$2:$B$301,A8,Hareketler!$C$2:$C$301,"Ödeme"))</f>
        <v/>
      </c>
      <c r="F8" s="3">
        <f>IF(A8="","",D8-E8)</f>
        <v/>
      </c>
      <c r="G8" s="4">
        <f>IF(A8="","",IF(SUMPRODUCT(MAX((Hareketler!$B$2:$B$301=A8)*(Hareketler!$C$2:$C$301="Ödeme")*Hareketler!$A$2:$A$301))=0,"",SUMPRODUCT(MAX((Hareketler!$B$2:$B$301=A8)*(Hareketler!$C$2:$C$301="Ödeme")*Hareketler!$A$2:$A$301))))</f>
        <v/>
      </c>
      <c r="H8">
        <f>IF(A8="","",IF(F8&lt;=0,"Borcu yok",IF(AND(N(C8)&gt;0,F8&gt;C8),"Limit aşıldı","Açık hesap")))</f>
        <v/>
      </c>
    </row>
    <row r="9">
      <c r="B9" s="2" t="n"/>
      <c r="C9" s="3" t="n"/>
      <c r="D9" s="3">
        <f>IF(A9="","",SUMIFS(Hareketler!$E$2:$E$301,Hareketler!$B$2:$B$301,A9,Hareketler!$C$2:$C$301,"Veresiye"))</f>
        <v/>
      </c>
      <c r="E9" s="3">
        <f>IF(A9="","",SUMIFS(Hareketler!$E$2:$E$301,Hareketler!$B$2:$B$301,A9,Hareketler!$C$2:$C$301,"Ödeme"))</f>
        <v/>
      </c>
      <c r="F9" s="3">
        <f>IF(A9="","",D9-E9)</f>
        <v/>
      </c>
      <c r="G9" s="4">
        <f>IF(A9="","",IF(SUMPRODUCT(MAX((Hareketler!$B$2:$B$301=A9)*(Hareketler!$C$2:$C$301="Ödeme")*Hareketler!$A$2:$A$301))=0,"",SUMPRODUCT(MAX((Hareketler!$B$2:$B$301=A9)*(Hareketler!$C$2:$C$301="Ödeme")*Hareketler!$A$2:$A$301))))</f>
        <v/>
      </c>
      <c r="H9">
        <f>IF(A9="","",IF(F9&lt;=0,"Borcu yok",IF(AND(N(C9)&gt;0,F9&gt;C9),"Limit aşıldı","Açık hesap")))</f>
        <v/>
      </c>
    </row>
    <row r="10">
      <c r="B10" s="2" t="n"/>
      <c r="C10" s="3" t="n"/>
      <c r="D10" s="3">
        <f>IF(A10="","",SUMIFS(Hareketler!$E$2:$E$301,Hareketler!$B$2:$B$301,A10,Hareketler!$C$2:$C$301,"Veresiye"))</f>
        <v/>
      </c>
      <c r="E10" s="3">
        <f>IF(A10="","",SUMIFS(Hareketler!$E$2:$E$301,Hareketler!$B$2:$B$301,A10,Hareketler!$C$2:$C$301,"Ödeme"))</f>
        <v/>
      </c>
      <c r="F10" s="3">
        <f>IF(A10="","",D10-E10)</f>
        <v/>
      </c>
      <c r="G10" s="4">
        <f>IF(A10="","",IF(SUMPRODUCT(MAX((Hareketler!$B$2:$B$301=A10)*(Hareketler!$C$2:$C$301="Ödeme")*Hareketler!$A$2:$A$301))=0,"",SUMPRODUCT(MAX((Hareketler!$B$2:$B$301=A10)*(Hareketler!$C$2:$C$301="Ödeme")*Hareketler!$A$2:$A$301))))</f>
        <v/>
      </c>
      <c r="H10">
        <f>IF(A10="","",IF(F10&lt;=0,"Borcu yok",IF(AND(N(C10)&gt;0,F10&gt;C10),"Limit aşıldı","Açık hesap")))</f>
        <v/>
      </c>
    </row>
    <row r="11">
      <c r="B11" s="2" t="n"/>
      <c r="C11" s="3" t="n"/>
      <c r="D11" s="3">
        <f>IF(A11="","",SUMIFS(Hareketler!$E$2:$E$301,Hareketler!$B$2:$B$301,A11,Hareketler!$C$2:$C$301,"Veresiye"))</f>
        <v/>
      </c>
      <c r="E11" s="3">
        <f>IF(A11="","",SUMIFS(Hareketler!$E$2:$E$301,Hareketler!$B$2:$B$301,A11,Hareketler!$C$2:$C$301,"Ödeme"))</f>
        <v/>
      </c>
      <c r="F11" s="3">
        <f>IF(A11="","",D11-E11)</f>
        <v/>
      </c>
      <c r="G11" s="4">
        <f>IF(A11="","",IF(SUMPRODUCT(MAX((Hareketler!$B$2:$B$301=A11)*(Hareketler!$C$2:$C$301="Ödeme")*Hareketler!$A$2:$A$301))=0,"",SUMPRODUCT(MAX((Hareketler!$B$2:$B$301=A11)*(Hareketler!$C$2:$C$301="Ödeme")*Hareketler!$A$2:$A$301))))</f>
        <v/>
      </c>
      <c r="H11">
        <f>IF(A11="","",IF(F11&lt;=0,"Borcu yok",IF(AND(N(C11)&gt;0,F11&gt;C11),"Limit aşıldı","Açık hesap")))</f>
        <v/>
      </c>
    </row>
    <row r="12">
      <c r="B12" s="2" t="n"/>
      <c r="C12" s="3" t="n"/>
      <c r="D12" s="3">
        <f>IF(A12="","",SUMIFS(Hareketler!$E$2:$E$301,Hareketler!$B$2:$B$301,A12,Hareketler!$C$2:$C$301,"Veresiye"))</f>
        <v/>
      </c>
      <c r="E12" s="3">
        <f>IF(A12="","",SUMIFS(Hareketler!$E$2:$E$301,Hareketler!$B$2:$B$301,A12,Hareketler!$C$2:$C$301,"Ödeme"))</f>
        <v/>
      </c>
      <c r="F12" s="3">
        <f>IF(A12="","",D12-E12)</f>
        <v/>
      </c>
      <c r="G12" s="4">
        <f>IF(A12="","",IF(SUMPRODUCT(MAX((Hareketler!$B$2:$B$301=A12)*(Hareketler!$C$2:$C$301="Ödeme")*Hareketler!$A$2:$A$301))=0,"",SUMPRODUCT(MAX((Hareketler!$B$2:$B$301=A12)*(Hareketler!$C$2:$C$301="Ödeme")*Hareketler!$A$2:$A$301))))</f>
        <v/>
      </c>
      <c r="H12">
        <f>IF(A12="","",IF(F12&lt;=0,"Borcu yok",IF(AND(N(C12)&gt;0,F12&gt;C12),"Limit aşıldı","Açık hesap")))</f>
        <v/>
      </c>
    </row>
    <row r="13">
      <c r="B13" s="2" t="n"/>
      <c r="C13" s="3" t="n"/>
      <c r="D13" s="3">
        <f>IF(A13="","",SUMIFS(Hareketler!$E$2:$E$301,Hareketler!$B$2:$B$301,A13,Hareketler!$C$2:$C$301,"Veresiye"))</f>
        <v/>
      </c>
      <c r="E13" s="3">
        <f>IF(A13="","",SUMIFS(Hareketler!$E$2:$E$301,Hareketler!$B$2:$B$301,A13,Hareketler!$C$2:$C$301,"Ödeme"))</f>
        <v/>
      </c>
      <c r="F13" s="3">
        <f>IF(A13="","",D13-E13)</f>
        <v/>
      </c>
      <c r="G13" s="4">
        <f>IF(A13="","",IF(SUMPRODUCT(MAX((Hareketler!$B$2:$B$301=A13)*(Hareketler!$C$2:$C$301="Ödeme")*Hareketler!$A$2:$A$301))=0,"",SUMPRODUCT(MAX((Hareketler!$B$2:$B$301=A13)*(Hareketler!$C$2:$C$301="Ödeme")*Hareketler!$A$2:$A$301))))</f>
        <v/>
      </c>
      <c r="H13">
        <f>IF(A13="","",IF(F13&lt;=0,"Borcu yok",IF(AND(N(C13)&gt;0,F13&gt;C13),"Limit aşıldı","Açık hesap")))</f>
        <v/>
      </c>
    </row>
    <row r="14">
      <c r="B14" s="2" t="n"/>
      <c r="C14" s="3" t="n"/>
      <c r="D14" s="3">
        <f>IF(A14="","",SUMIFS(Hareketler!$E$2:$E$301,Hareketler!$B$2:$B$301,A14,Hareketler!$C$2:$C$301,"Veresiye"))</f>
        <v/>
      </c>
      <c r="E14" s="3">
        <f>IF(A14="","",SUMIFS(Hareketler!$E$2:$E$301,Hareketler!$B$2:$B$301,A14,Hareketler!$C$2:$C$301,"Ödeme"))</f>
        <v/>
      </c>
      <c r="F14" s="3">
        <f>IF(A14="","",D14-E14)</f>
        <v/>
      </c>
      <c r="G14" s="4">
        <f>IF(A14="","",IF(SUMPRODUCT(MAX((Hareketler!$B$2:$B$301=A14)*(Hareketler!$C$2:$C$301="Ödeme")*Hareketler!$A$2:$A$301))=0,"",SUMPRODUCT(MAX((Hareketler!$B$2:$B$301=A14)*(Hareketler!$C$2:$C$301="Ödeme")*Hareketler!$A$2:$A$301))))</f>
        <v/>
      </c>
      <c r="H14">
        <f>IF(A14="","",IF(F14&lt;=0,"Borcu yok",IF(AND(N(C14)&gt;0,F14&gt;C14),"Limit aşıldı","Açık hesap")))</f>
        <v/>
      </c>
    </row>
    <row r="15">
      <c r="B15" s="2" t="n"/>
      <c r="C15" s="3" t="n"/>
      <c r="D15" s="3">
        <f>IF(A15="","",SUMIFS(Hareketler!$E$2:$E$301,Hareketler!$B$2:$B$301,A15,Hareketler!$C$2:$C$301,"Veresiye"))</f>
        <v/>
      </c>
      <c r="E15" s="3">
        <f>IF(A15="","",SUMIFS(Hareketler!$E$2:$E$301,Hareketler!$B$2:$B$301,A15,Hareketler!$C$2:$C$301,"Ödeme"))</f>
        <v/>
      </c>
      <c r="F15" s="3">
        <f>IF(A15="","",D15-E15)</f>
        <v/>
      </c>
      <c r="G15" s="4">
        <f>IF(A15="","",IF(SUMPRODUCT(MAX((Hareketler!$B$2:$B$301=A15)*(Hareketler!$C$2:$C$301="Ödeme")*Hareketler!$A$2:$A$301))=0,"",SUMPRODUCT(MAX((Hareketler!$B$2:$B$301=A15)*(Hareketler!$C$2:$C$301="Ödeme")*Hareketler!$A$2:$A$301))))</f>
        <v/>
      </c>
      <c r="H15">
        <f>IF(A15="","",IF(F15&lt;=0,"Borcu yok",IF(AND(N(C15)&gt;0,F15&gt;C15),"Limit aşıldı","Açık hesap")))</f>
        <v/>
      </c>
    </row>
    <row r="16">
      <c r="B16" s="2" t="n"/>
      <c r="C16" s="3" t="n"/>
      <c r="D16" s="3">
        <f>IF(A16="","",SUMIFS(Hareketler!$E$2:$E$301,Hareketler!$B$2:$B$301,A16,Hareketler!$C$2:$C$301,"Veresiye"))</f>
        <v/>
      </c>
      <c r="E16" s="3">
        <f>IF(A16="","",SUMIFS(Hareketler!$E$2:$E$301,Hareketler!$B$2:$B$301,A16,Hareketler!$C$2:$C$301,"Ödeme"))</f>
        <v/>
      </c>
      <c r="F16" s="3">
        <f>IF(A16="","",D16-E16)</f>
        <v/>
      </c>
      <c r="G16" s="4">
        <f>IF(A16="","",IF(SUMPRODUCT(MAX((Hareketler!$B$2:$B$301=A16)*(Hareketler!$C$2:$C$301="Ödeme")*Hareketler!$A$2:$A$301))=0,"",SUMPRODUCT(MAX((Hareketler!$B$2:$B$301=A16)*(Hareketler!$C$2:$C$301="Ödeme")*Hareketler!$A$2:$A$301))))</f>
        <v/>
      </c>
      <c r="H16">
        <f>IF(A16="","",IF(F16&lt;=0,"Borcu yok",IF(AND(N(C16)&gt;0,F16&gt;C16),"Limit aşıldı","Açık hesap")))</f>
        <v/>
      </c>
    </row>
    <row r="17">
      <c r="B17" s="2" t="n"/>
      <c r="C17" s="3" t="n"/>
      <c r="D17" s="3">
        <f>IF(A17="","",SUMIFS(Hareketler!$E$2:$E$301,Hareketler!$B$2:$B$301,A17,Hareketler!$C$2:$C$301,"Veresiye"))</f>
        <v/>
      </c>
      <c r="E17" s="3">
        <f>IF(A17="","",SUMIFS(Hareketler!$E$2:$E$301,Hareketler!$B$2:$B$301,A17,Hareketler!$C$2:$C$301,"Ödeme"))</f>
        <v/>
      </c>
      <c r="F17" s="3">
        <f>IF(A17="","",D17-E17)</f>
        <v/>
      </c>
      <c r="G17" s="4">
        <f>IF(A17="","",IF(SUMPRODUCT(MAX((Hareketler!$B$2:$B$301=A17)*(Hareketler!$C$2:$C$301="Ödeme")*Hareketler!$A$2:$A$301))=0,"",SUMPRODUCT(MAX((Hareketler!$B$2:$B$301=A17)*(Hareketler!$C$2:$C$301="Ödeme")*Hareketler!$A$2:$A$301))))</f>
        <v/>
      </c>
      <c r="H17">
        <f>IF(A17="","",IF(F17&lt;=0,"Borcu yok",IF(AND(N(C17)&gt;0,F17&gt;C17),"Limit aşıldı","Açık hesap")))</f>
        <v/>
      </c>
    </row>
    <row r="18">
      <c r="B18" s="2" t="n"/>
      <c r="C18" s="3" t="n"/>
      <c r="D18" s="3">
        <f>IF(A18="","",SUMIFS(Hareketler!$E$2:$E$301,Hareketler!$B$2:$B$301,A18,Hareketler!$C$2:$C$301,"Veresiye"))</f>
        <v/>
      </c>
      <c r="E18" s="3">
        <f>IF(A18="","",SUMIFS(Hareketler!$E$2:$E$301,Hareketler!$B$2:$B$301,A18,Hareketler!$C$2:$C$301,"Ödeme"))</f>
        <v/>
      </c>
      <c r="F18" s="3">
        <f>IF(A18="","",D18-E18)</f>
        <v/>
      </c>
      <c r="G18" s="4">
        <f>IF(A18="","",IF(SUMPRODUCT(MAX((Hareketler!$B$2:$B$301=A18)*(Hareketler!$C$2:$C$301="Ödeme")*Hareketler!$A$2:$A$301))=0,"",SUMPRODUCT(MAX((Hareketler!$B$2:$B$301=A18)*(Hareketler!$C$2:$C$301="Ödeme")*Hareketler!$A$2:$A$301))))</f>
        <v/>
      </c>
      <c r="H18">
        <f>IF(A18="","",IF(F18&lt;=0,"Borcu yok",IF(AND(N(C18)&gt;0,F18&gt;C18),"Limit aşıldı","Açık hesap")))</f>
        <v/>
      </c>
    </row>
    <row r="19">
      <c r="B19" s="2" t="n"/>
      <c r="C19" s="3" t="n"/>
      <c r="D19" s="3">
        <f>IF(A19="","",SUMIFS(Hareketler!$E$2:$E$301,Hareketler!$B$2:$B$301,A19,Hareketler!$C$2:$C$301,"Veresiye"))</f>
        <v/>
      </c>
      <c r="E19" s="3">
        <f>IF(A19="","",SUMIFS(Hareketler!$E$2:$E$301,Hareketler!$B$2:$B$301,A19,Hareketler!$C$2:$C$301,"Ödeme"))</f>
        <v/>
      </c>
      <c r="F19" s="3">
        <f>IF(A19="","",D19-E19)</f>
        <v/>
      </c>
      <c r="G19" s="4">
        <f>IF(A19="","",IF(SUMPRODUCT(MAX((Hareketler!$B$2:$B$301=A19)*(Hareketler!$C$2:$C$301="Ödeme")*Hareketler!$A$2:$A$301))=0,"",SUMPRODUCT(MAX((Hareketler!$B$2:$B$301=A19)*(Hareketler!$C$2:$C$301="Ödeme")*Hareketler!$A$2:$A$301))))</f>
        <v/>
      </c>
      <c r="H19">
        <f>IF(A19="","",IF(F19&lt;=0,"Borcu yok",IF(AND(N(C19)&gt;0,F19&gt;C19),"Limit aşıldı","Açık hesap")))</f>
        <v/>
      </c>
    </row>
    <row r="20">
      <c r="B20" s="2" t="n"/>
      <c r="C20" s="3" t="n"/>
      <c r="D20" s="3">
        <f>IF(A20="","",SUMIFS(Hareketler!$E$2:$E$301,Hareketler!$B$2:$B$301,A20,Hareketler!$C$2:$C$301,"Veresiye"))</f>
        <v/>
      </c>
      <c r="E20" s="3">
        <f>IF(A20="","",SUMIFS(Hareketler!$E$2:$E$301,Hareketler!$B$2:$B$301,A20,Hareketler!$C$2:$C$301,"Ödeme"))</f>
        <v/>
      </c>
      <c r="F20" s="3">
        <f>IF(A20="","",D20-E20)</f>
        <v/>
      </c>
      <c r="G20" s="4">
        <f>IF(A20="","",IF(SUMPRODUCT(MAX((Hareketler!$B$2:$B$301=A20)*(Hareketler!$C$2:$C$301="Ödeme")*Hareketler!$A$2:$A$301))=0,"",SUMPRODUCT(MAX((Hareketler!$B$2:$B$301=A20)*(Hareketler!$C$2:$C$301="Ödeme")*Hareketler!$A$2:$A$301))))</f>
        <v/>
      </c>
      <c r="H20">
        <f>IF(A20="","",IF(F20&lt;=0,"Borcu yok",IF(AND(N(C20)&gt;0,F20&gt;C20),"Limit aşıldı","Açık hesap")))</f>
        <v/>
      </c>
    </row>
    <row r="21">
      <c r="B21" s="2" t="n"/>
      <c r="C21" s="3" t="n"/>
      <c r="D21" s="3">
        <f>IF(A21="","",SUMIFS(Hareketler!$E$2:$E$301,Hareketler!$B$2:$B$301,A21,Hareketler!$C$2:$C$301,"Veresiye"))</f>
        <v/>
      </c>
      <c r="E21" s="3">
        <f>IF(A21="","",SUMIFS(Hareketler!$E$2:$E$301,Hareketler!$B$2:$B$301,A21,Hareketler!$C$2:$C$301,"Ödeme"))</f>
        <v/>
      </c>
      <c r="F21" s="3">
        <f>IF(A21="","",D21-E21)</f>
        <v/>
      </c>
      <c r="G21" s="4">
        <f>IF(A21="","",IF(SUMPRODUCT(MAX((Hareketler!$B$2:$B$301=A21)*(Hareketler!$C$2:$C$301="Ödeme")*Hareketler!$A$2:$A$301))=0,"",SUMPRODUCT(MAX((Hareketler!$B$2:$B$301=A21)*(Hareketler!$C$2:$C$301="Ödeme")*Hareketler!$A$2:$A$301))))</f>
        <v/>
      </c>
      <c r="H21">
        <f>IF(A21="","",IF(F21&lt;=0,"Borcu yok",IF(AND(N(C21)&gt;0,F21&gt;C21),"Limit aşıldı","Açık hesap")))</f>
        <v/>
      </c>
    </row>
    <row r="22">
      <c r="B22" s="2" t="n"/>
      <c r="C22" s="3" t="n"/>
      <c r="D22" s="3">
        <f>IF(A22="","",SUMIFS(Hareketler!$E$2:$E$301,Hareketler!$B$2:$B$301,A22,Hareketler!$C$2:$C$301,"Veresiye"))</f>
        <v/>
      </c>
      <c r="E22" s="3">
        <f>IF(A22="","",SUMIFS(Hareketler!$E$2:$E$301,Hareketler!$B$2:$B$301,A22,Hareketler!$C$2:$C$301,"Ödeme"))</f>
        <v/>
      </c>
      <c r="F22" s="3">
        <f>IF(A22="","",D22-E22)</f>
        <v/>
      </c>
      <c r="G22" s="4">
        <f>IF(A22="","",IF(SUMPRODUCT(MAX((Hareketler!$B$2:$B$301=A22)*(Hareketler!$C$2:$C$301="Ödeme")*Hareketler!$A$2:$A$301))=0,"",SUMPRODUCT(MAX((Hareketler!$B$2:$B$301=A22)*(Hareketler!$C$2:$C$301="Ödeme")*Hareketler!$A$2:$A$301))))</f>
        <v/>
      </c>
      <c r="H22">
        <f>IF(A22="","",IF(F22&lt;=0,"Borcu yok",IF(AND(N(C22)&gt;0,F22&gt;C22),"Limit aşıldı","Açık hesap")))</f>
        <v/>
      </c>
    </row>
    <row r="23">
      <c r="B23" s="2" t="n"/>
      <c r="C23" s="3" t="n"/>
      <c r="D23" s="3">
        <f>IF(A23="","",SUMIFS(Hareketler!$E$2:$E$301,Hareketler!$B$2:$B$301,A23,Hareketler!$C$2:$C$301,"Veresiye"))</f>
        <v/>
      </c>
      <c r="E23" s="3">
        <f>IF(A23="","",SUMIFS(Hareketler!$E$2:$E$301,Hareketler!$B$2:$B$301,A23,Hareketler!$C$2:$C$301,"Ödeme"))</f>
        <v/>
      </c>
      <c r="F23" s="3">
        <f>IF(A23="","",D23-E23)</f>
        <v/>
      </c>
      <c r="G23" s="4">
        <f>IF(A23="","",IF(SUMPRODUCT(MAX((Hareketler!$B$2:$B$301=A23)*(Hareketler!$C$2:$C$301="Ödeme")*Hareketler!$A$2:$A$301))=0,"",SUMPRODUCT(MAX((Hareketler!$B$2:$B$301=A23)*(Hareketler!$C$2:$C$301="Ödeme")*Hareketler!$A$2:$A$301))))</f>
        <v/>
      </c>
      <c r="H23">
        <f>IF(A23="","",IF(F23&lt;=0,"Borcu yok",IF(AND(N(C23)&gt;0,F23&gt;C23),"Limit aşıldı","Açık hesap")))</f>
        <v/>
      </c>
    </row>
    <row r="24">
      <c r="B24" s="2" t="n"/>
      <c r="C24" s="3" t="n"/>
      <c r="D24" s="3">
        <f>IF(A24="","",SUMIFS(Hareketler!$E$2:$E$301,Hareketler!$B$2:$B$301,A24,Hareketler!$C$2:$C$301,"Veresiye"))</f>
        <v/>
      </c>
      <c r="E24" s="3">
        <f>IF(A24="","",SUMIFS(Hareketler!$E$2:$E$301,Hareketler!$B$2:$B$301,A24,Hareketler!$C$2:$C$301,"Ödeme"))</f>
        <v/>
      </c>
      <c r="F24" s="3">
        <f>IF(A24="","",D24-E24)</f>
        <v/>
      </c>
      <c r="G24" s="4">
        <f>IF(A24="","",IF(SUMPRODUCT(MAX((Hareketler!$B$2:$B$301=A24)*(Hareketler!$C$2:$C$301="Ödeme")*Hareketler!$A$2:$A$301))=0,"",SUMPRODUCT(MAX((Hareketler!$B$2:$B$301=A24)*(Hareketler!$C$2:$C$301="Ödeme")*Hareketler!$A$2:$A$301))))</f>
        <v/>
      </c>
      <c r="H24">
        <f>IF(A24="","",IF(F24&lt;=0,"Borcu yok",IF(AND(N(C24)&gt;0,F24&gt;C24),"Limit aşıldı","Açık hesap")))</f>
        <v/>
      </c>
    </row>
    <row r="25">
      <c r="B25" s="2" t="n"/>
      <c r="C25" s="3" t="n"/>
      <c r="D25" s="3">
        <f>IF(A25="","",SUMIFS(Hareketler!$E$2:$E$301,Hareketler!$B$2:$B$301,A25,Hareketler!$C$2:$C$301,"Veresiye"))</f>
        <v/>
      </c>
      <c r="E25" s="3">
        <f>IF(A25="","",SUMIFS(Hareketler!$E$2:$E$301,Hareketler!$B$2:$B$301,A25,Hareketler!$C$2:$C$301,"Ödeme"))</f>
        <v/>
      </c>
      <c r="F25" s="3">
        <f>IF(A25="","",D25-E25)</f>
        <v/>
      </c>
      <c r="G25" s="4">
        <f>IF(A25="","",IF(SUMPRODUCT(MAX((Hareketler!$B$2:$B$301=A25)*(Hareketler!$C$2:$C$301="Ödeme")*Hareketler!$A$2:$A$301))=0,"",SUMPRODUCT(MAX((Hareketler!$B$2:$B$301=A25)*(Hareketler!$C$2:$C$301="Ödeme")*Hareketler!$A$2:$A$301))))</f>
        <v/>
      </c>
      <c r="H25">
        <f>IF(A25="","",IF(F25&lt;=0,"Borcu yok",IF(AND(N(C25)&gt;0,F25&gt;C25),"Limit aşıldı","Açık hesap")))</f>
        <v/>
      </c>
    </row>
    <row r="26">
      <c r="B26" s="2" t="n"/>
      <c r="C26" s="3" t="n"/>
      <c r="D26" s="3">
        <f>IF(A26="","",SUMIFS(Hareketler!$E$2:$E$301,Hareketler!$B$2:$B$301,A26,Hareketler!$C$2:$C$301,"Veresiye"))</f>
        <v/>
      </c>
      <c r="E26" s="3">
        <f>IF(A26="","",SUMIFS(Hareketler!$E$2:$E$301,Hareketler!$B$2:$B$301,A26,Hareketler!$C$2:$C$301,"Ödeme"))</f>
        <v/>
      </c>
      <c r="F26" s="3">
        <f>IF(A26="","",D26-E26)</f>
        <v/>
      </c>
      <c r="G26" s="4">
        <f>IF(A26="","",IF(SUMPRODUCT(MAX((Hareketler!$B$2:$B$301=A26)*(Hareketler!$C$2:$C$301="Ödeme")*Hareketler!$A$2:$A$301))=0,"",SUMPRODUCT(MAX((Hareketler!$B$2:$B$301=A26)*(Hareketler!$C$2:$C$301="Ödeme")*Hareketler!$A$2:$A$301))))</f>
        <v/>
      </c>
      <c r="H26">
        <f>IF(A26="","",IF(F26&lt;=0,"Borcu yok",IF(AND(N(C26)&gt;0,F26&gt;C26),"Limit aşıldı","Açık hesap")))</f>
        <v/>
      </c>
    </row>
    <row r="27">
      <c r="B27" s="2" t="n"/>
      <c r="C27" s="3" t="n"/>
      <c r="D27" s="3">
        <f>IF(A27="","",SUMIFS(Hareketler!$E$2:$E$301,Hareketler!$B$2:$B$301,A27,Hareketler!$C$2:$C$301,"Veresiye"))</f>
        <v/>
      </c>
      <c r="E27" s="3">
        <f>IF(A27="","",SUMIFS(Hareketler!$E$2:$E$301,Hareketler!$B$2:$B$301,A27,Hareketler!$C$2:$C$301,"Ödeme"))</f>
        <v/>
      </c>
      <c r="F27" s="3">
        <f>IF(A27="","",D27-E27)</f>
        <v/>
      </c>
      <c r="G27" s="4">
        <f>IF(A27="","",IF(SUMPRODUCT(MAX((Hareketler!$B$2:$B$301=A27)*(Hareketler!$C$2:$C$301="Ödeme")*Hareketler!$A$2:$A$301))=0,"",SUMPRODUCT(MAX((Hareketler!$B$2:$B$301=A27)*(Hareketler!$C$2:$C$301="Ödeme")*Hareketler!$A$2:$A$301))))</f>
        <v/>
      </c>
      <c r="H27">
        <f>IF(A27="","",IF(F27&lt;=0,"Borcu yok",IF(AND(N(C27)&gt;0,F27&gt;C27),"Limit aşıldı","Açık hesap")))</f>
        <v/>
      </c>
    </row>
    <row r="28">
      <c r="B28" s="2" t="n"/>
      <c r="C28" s="3" t="n"/>
      <c r="D28" s="3">
        <f>IF(A28="","",SUMIFS(Hareketler!$E$2:$E$301,Hareketler!$B$2:$B$301,A28,Hareketler!$C$2:$C$301,"Veresiye"))</f>
        <v/>
      </c>
      <c r="E28" s="3">
        <f>IF(A28="","",SUMIFS(Hareketler!$E$2:$E$301,Hareketler!$B$2:$B$301,A28,Hareketler!$C$2:$C$301,"Ödeme"))</f>
        <v/>
      </c>
      <c r="F28" s="3">
        <f>IF(A28="","",D28-E28)</f>
        <v/>
      </c>
      <c r="G28" s="4">
        <f>IF(A28="","",IF(SUMPRODUCT(MAX((Hareketler!$B$2:$B$301=A28)*(Hareketler!$C$2:$C$301="Ödeme")*Hareketler!$A$2:$A$301))=0,"",SUMPRODUCT(MAX((Hareketler!$B$2:$B$301=A28)*(Hareketler!$C$2:$C$301="Ödeme")*Hareketler!$A$2:$A$301))))</f>
        <v/>
      </c>
      <c r="H28">
        <f>IF(A28="","",IF(F28&lt;=0,"Borcu yok",IF(AND(N(C28)&gt;0,F28&gt;C28),"Limit aşıldı","Açık hesap")))</f>
        <v/>
      </c>
    </row>
    <row r="29">
      <c r="B29" s="2" t="n"/>
      <c r="C29" s="3" t="n"/>
      <c r="D29" s="3">
        <f>IF(A29="","",SUMIFS(Hareketler!$E$2:$E$301,Hareketler!$B$2:$B$301,A29,Hareketler!$C$2:$C$301,"Veresiye"))</f>
        <v/>
      </c>
      <c r="E29" s="3">
        <f>IF(A29="","",SUMIFS(Hareketler!$E$2:$E$301,Hareketler!$B$2:$B$301,A29,Hareketler!$C$2:$C$301,"Ödeme"))</f>
        <v/>
      </c>
      <c r="F29" s="3">
        <f>IF(A29="","",D29-E29)</f>
        <v/>
      </c>
      <c r="G29" s="4">
        <f>IF(A29="","",IF(SUMPRODUCT(MAX((Hareketler!$B$2:$B$301=A29)*(Hareketler!$C$2:$C$301="Ödeme")*Hareketler!$A$2:$A$301))=0,"",SUMPRODUCT(MAX((Hareketler!$B$2:$B$301=A29)*(Hareketler!$C$2:$C$301="Ödeme")*Hareketler!$A$2:$A$301))))</f>
        <v/>
      </c>
      <c r="H29">
        <f>IF(A29="","",IF(F29&lt;=0,"Borcu yok",IF(AND(N(C29)&gt;0,F29&gt;C29),"Limit aşıldı","Açık hesap")))</f>
        <v/>
      </c>
    </row>
    <row r="30">
      <c r="B30" s="2" t="n"/>
      <c r="C30" s="3" t="n"/>
      <c r="D30" s="3">
        <f>IF(A30="","",SUMIFS(Hareketler!$E$2:$E$301,Hareketler!$B$2:$B$301,A30,Hareketler!$C$2:$C$301,"Veresiye"))</f>
        <v/>
      </c>
      <c r="E30" s="3">
        <f>IF(A30="","",SUMIFS(Hareketler!$E$2:$E$301,Hareketler!$B$2:$B$301,A30,Hareketler!$C$2:$C$301,"Ödeme"))</f>
        <v/>
      </c>
      <c r="F30" s="3">
        <f>IF(A30="","",D30-E30)</f>
        <v/>
      </c>
      <c r="G30" s="4">
        <f>IF(A30="","",IF(SUMPRODUCT(MAX((Hareketler!$B$2:$B$301=A30)*(Hareketler!$C$2:$C$301="Ödeme")*Hareketler!$A$2:$A$301))=0,"",SUMPRODUCT(MAX((Hareketler!$B$2:$B$301=A30)*(Hareketler!$C$2:$C$301="Ödeme")*Hareketler!$A$2:$A$301))))</f>
        <v/>
      </c>
      <c r="H30">
        <f>IF(A30="","",IF(F30&lt;=0,"Borcu yok",IF(AND(N(C30)&gt;0,F30&gt;C30),"Limit aşıldı","Açık hesap")))</f>
        <v/>
      </c>
    </row>
    <row r="31">
      <c r="B31" s="2" t="n"/>
      <c r="C31" s="3" t="n"/>
      <c r="D31" s="3">
        <f>IF(A31="","",SUMIFS(Hareketler!$E$2:$E$301,Hareketler!$B$2:$B$301,A31,Hareketler!$C$2:$C$301,"Veresiye"))</f>
        <v/>
      </c>
      <c r="E31" s="3">
        <f>IF(A31="","",SUMIFS(Hareketler!$E$2:$E$301,Hareketler!$B$2:$B$301,A31,Hareketler!$C$2:$C$301,"Ödeme"))</f>
        <v/>
      </c>
      <c r="F31" s="3">
        <f>IF(A31="","",D31-E31)</f>
        <v/>
      </c>
      <c r="G31" s="4">
        <f>IF(A31="","",IF(SUMPRODUCT(MAX((Hareketler!$B$2:$B$301=A31)*(Hareketler!$C$2:$C$301="Ödeme")*Hareketler!$A$2:$A$301))=0,"",SUMPRODUCT(MAX((Hareketler!$B$2:$B$301=A31)*(Hareketler!$C$2:$C$301="Ödeme")*Hareketler!$A$2:$A$301))))</f>
        <v/>
      </c>
      <c r="H31">
        <f>IF(A31="","",IF(F31&lt;=0,"Borcu yok",IF(AND(N(C31)&gt;0,F31&gt;C31),"Limit aşıldı","Açık hesap")))</f>
        <v/>
      </c>
    </row>
    <row r="32">
      <c r="B32" s="2" t="n"/>
      <c r="C32" s="3" t="n"/>
      <c r="D32" s="3">
        <f>IF(A32="","",SUMIFS(Hareketler!$E$2:$E$301,Hareketler!$B$2:$B$301,A32,Hareketler!$C$2:$C$301,"Veresiye"))</f>
        <v/>
      </c>
      <c r="E32" s="3">
        <f>IF(A32="","",SUMIFS(Hareketler!$E$2:$E$301,Hareketler!$B$2:$B$301,A32,Hareketler!$C$2:$C$301,"Ödeme"))</f>
        <v/>
      </c>
      <c r="F32" s="3">
        <f>IF(A32="","",D32-E32)</f>
        <v/>
      </c>
      <c r="G32" s="4">
        <f>IF(A32="","",IF(SUMPRODUCT(MAX((Hareketler!$B$2:$B$301=A32)*(Hareketler!$C$2:$C$301="Ödeme")*Hareketler!$A$2:$A$301))=0,"",SUMPRODUCT(MAX((Hareketler!$B$2:$B$301=A32)*(Hareketler!$C$2:$C$301="Ödeme")*Hareketler!$A$2:$A$301))))</f>
        <v/>
      </c>
      <c r="H32">
        <f>IF(A32="","",IF(F32&lt;=0,"Borcu yok",IF(AND(N(C32)&gt;0,F32&gt;C32),"Limit aşıldı","Açık hesap")))</f>
        <v/>
      </c>
    </row>
    <row r="33">
      <c r="B33" s="2" t="n"/>
      <c r="C33" s="3" t="n"/>
      <c r="D33" s="3">
        <f>IF(A33="","",SUMIFS(Hareketler!$E$2:$E$301,Hareketler!$B$2:$B$301,A33,Hareketler!$C$2:$C$301,"Veresiye"))</f>
        <v/>
      </c>
      <c r="E33" s="3">
        <f>IF(A33="","",SUMIFS(Hareketler!$E$2:$E$301,Hareketler!$B$2:$B$301,A33,Hareketler!$C$2:$C$301,"Ödeme"))</f>
        <v/>
      </c>
      <c r="F33" s="3">
        <f>IF(A33="","",D33-E33)</f>
        <v/>
      </c>
      <c r="G33" s="4">
        <f>IF(A33="","",IF(SUMPRODUCT(MAX((Hareketler!$B$2:$B$301=A33)*(Hareketler!$C$2:$C$301="Ödeme")*Hareketler!$A$2:$A$301))=0,"",SUMPRODUCT(MAX((Hareketler!$B$2:$B$301=A33)*(Hareketler!$C$2:$C$301="Ödeme")*Hareketler!$A$2:$A$301))))</f>
        <v/>
      </c>
      <c r="H33">
        <f>IF(A33="","",IF(F33&lt;=0,"Borcu yok",IF(AND(N(C33)&gt;0,F33&gt;C33),"Limit aşıldı","Açık hesap")))</f>
        <v/>
      </c>
    </row>
    <row r="34">
      <c r="B34" s="2" t="n"/>
      <c r="C34" s="3" t="n"/>
      <c r="D34" s="3">
        <f>IF(A34="","",SUMIFS(Hareketler!$E$2:$E$301,Hareketler!$B$2:$B$301,A34,Hareketler!$C$2:$C$301,"Veresiye"))</f>
        <v/>
      </c>
      <c r="E34" s="3">
        <f>IF(A34="","",SUMIFS(Hareketler!$E$2:$E$301,Hareketler!$B$2:$B$301,A34,Hareketler!$C$2:$C$301,"Ödeme"))</f>
        <v/>
      </c>
      <c r="F34" s="3">
        <f>IF(A34="","",D34-E34)</f>
        <v/>
      </c>
      <c r="G34" s="4">
        <f>IF(A34="","",IF(SUMPRODUCT(MAX((Hareketler!$B$2:$B$301=A34)*(Hareketler!$C$2:$C$301="Ödeme")*Hareketler!$A$2:$A$301))=0,"",SUMPRODUCT(MAX((Hareketler!$B$2:$B$301=A34)*(Hareketler!$C$2:$C$301="Ödeme")*Hareketler!$A$2:$A$301))))</f>
        <v/>
      </c>
      <c r="H34">
        <f>IF(A34="","",IF(F34&lt;=0,"Borcu yok",IF(AND(N(C34)&gt;0,F34&gt;C34),"Limit aşıldı","Açık hesap")))</f>
        <v/>
      </c>
    </row>
    <row r="35">
      <c r="B35" s="2" t="n"/>
      <c r="C35" s="3" t="n"/>
      <c r="D35" s="3">
        <f>IF(A35="","",SUMIFS(Hareketler!$E$2:$E$301,Hareketler!$B$2:$B$301,A35,Hareketler!$C$2:$C$301,"Veresiye"))</f>
        <v/>
      </c>
      <c r="E35" s="3">
        <f>IF(A35="","",SUMIFS(Hareketler!$E$2:$E$301,Hareketler!$B$2:$B$301,A35,Hareketler!$C$2:$C$301,"Ödeme"))</f>
        <v/>
      </c>
      <c r="F35" s="3">
        <f>IF(A35="","",D35-E35)</f>
        <v/>
      </c>
      <c r="G35" s="4">
        <f>IF(A35="","",IF(SUMPRODUCT(MAX((Hareketler!$B$2:$B$301=A35)*(Hareketler!$C$2:$C$301="Ödeme")*Hareketler!$A$2:$A$301))=0,"",SUMPRODUCT(MAX((Hareketler!$B$2:$B$301=A35)*(Hareketler!$C$2:$C$301="Ödeme")*Hareketler!$A$2:$A$301))))</f>
        <v/>
      </c>
      <c r="H35">
        <f>IF(A35="","",IF(F35&lt;=0,"Borcu yok",IF(AND(N(C35)&gt;0,F35&gt;C35),"Limit aşıldı","Açık hesap")))</f>
        <v/>
      </c>
    </row>
    <row r="36">
      <c r="B36" s="2" t="n"/>
      <c r="C36" s="3" t="n"/>
      <c r="D36" s="3">
        <f>IF(A36="","",SUMIFS(Hareketler!$E$2:$E$301,Hareketler!$B$2:$B$301,A36,Hareketler!$C$2:$C$301,"Veresiye"))</f>
        <v/>
      </c>
      <c r="E36" s="3">
        <f>IF(A36="","",SUMIFS(Hareketler!$E$2:$E$301,Hareketler!$B$2:$B$301,A36,Hareketler!$C$2:$C$301,"Ödeme"))</f>
        <v/>
      </c>
      <c r="F36" s="3">
        <f>IF(A36="","",D36-E36)</f>
        <v/>
      </c>
      <c r="G36" s="4">
        <f>IF(A36="","",IF(SUMPRODUCT(MAX((Hareketler!$B$2:$B$301=A36)*(Hareketler!$C$2:$C$301="Ödeme")*Hareketler!$A$2:$A$301))=0,"",SUMPRODUCT(MAX((Hareketler!$B$2:$B$301=A36)*(Hareketler!$C$2:$C$301="Ödeme")*Hareketler!$A$2:$A$301))))</f>
        <v/>
      </c>
      <c r="H36">
        <f>IF(A36="","",IF(F36&lt;=0,"Borcu yok",IF(AND(N(C36)&gt;0,F36&gt;C36),"Limit aşıldı","Açık hesap")))</f>
        <v/>
      </c>
    </row>
    <row r="37">
      <c r="B37" s="2" t="n"/>
      <c r="C37" s="3" t="n"/>
      <c r="D37" s="3">
        <f>IF(A37="","",SUMIFS(Hareketler!$E$2:$E$301,Hareketler!$B$2:$B$301,A37,Hareketler!$C$2:$C$301,"Veresiye"))</f>
        <v/>
      </c>
      <c r="E37" s="3">
        <f>IF(A37="","",SUMIFS(Hareketler!$E$2:$E$301,Hareketler!$B$2:$B$301,A37,Hareketler!$C$2:$C$301,"Ödeme"))</f>
        <v/>
      </c>
      <c r="F37" s="3">
        <f>IF(A37="","",D37-E37)</f>
        <v/>
      </c>
      <c r="G37" s="4">
        <f>IF(A37="","",IF(SUMPRODUCT(MAX((Hareketler!$B$2:$B$301=A37)*(Hareketler!$C$2:$C$301="Ödeme")*Hareketler!$A$2:$A$301))=0,"",SUMPRODUCT(MAX((Hareketler!$B$2:$B$301=A37)*(Hareketler!$C$2:$C$301="Ödeme")*Hareketler!$A$2:$A$301))))</f>
        <v/>
      </c>
      <c r="H37">
        <f>IF(A37="","",IF(F37&lt;=0,"Borcu yok",IF(AND(N(C37)&gt;0,F37&gt;C37),"Limit aşıldı","Açık hesap")))</f>
        <v/>
      </c>
    </row>
    <row r="38">
      <c r="B38" s="2" t="n"/>
      <c r="C38" s="3" t="n"/>
      <c r="D38" s="3">
        <f>IF(A38="","",SUMIFS(Hareketler!$E$2:$E$301,Hareketler!$B$2:$B$301,A38,Hareketler!$C$2:$C$301,"Veresiye"))</f>
        <v/>
      </c>
      <c r="E38" s="3">
        <f>IF(A38="","",SUMIFS(Hareketler!$E$2:$E$301,Hareketler!$B$2:$B$301,A38,Hareketler!$C$2:$C$301,"Ödeme"))</f>
        <v/>
      </c>
      <c r="F38" s="3">
        <f>IF(A38="","",D38-E38)</f>
        <v/>
      </c>
      <c r="G38" s="4">
        <f>IF(A38="","",IF(SUMPRODUCT(MAX((Hareketler!$B$2:$B$301=A38)*(Hareketler!$C$2:$C$301="Ödeme")*Hareketler!$A$2:$A$301))=0,"",SUMPRODUCT(MAX((Hareketler!$B$2:$B$301=A38)*(Hareketler!$C$2:$C$301="Ödeme")*Hareketler!$A$2:$A$301))))</f>
        <v/>
      </c>
      <c r="H38">
        <f>IF(A38="","",IF(F38&lt;=0,"Borcu yok",IF(AND(N(C38)&gt;0,F38&gt;C38),"Limit aşıldı","Açık hesap")))</f>
        <v/>
      </c>
    </row>
    <row r="39">
      <c r="B39" s="2" t="n"/>
      <c r="C39" s="3" t="n"/>
      <c r="D39" s="3">
        <f>IF(A39="","",SUMIFS(Hareketler!$E$2:$E$301,Hareketler!$B$2:$B$301,A39,Hareketler!$C$2:$C$301,"Veresiye"))</f>
        <v/>
      </c>
      <c r="E39" s="3">
        <f>IF(A39="","",SUMIFS(Hareketler!$E$2:$E$301,Hareketler!$B$2:$B$301,A39,Hareketler!$C$2:$C$301,"Ödeme"))</f>
        <v/>
      </c>
      <c r="F39" s="3">
        <f>IF(A39="","",D39-E39)</f>
        <v/>
      </c>
      <c r="G39" s="4">
        <f>IF(A39="","",IF(SUMPRODUCT(MAX((Hareketler!$B$2:$B$301=A39)*(Hareketler!$C$2:$C$301="Ödeme")*Hareketler!$A$2:$A$301))=0,"",SUMPRODUCT(MAX((Hareketler!$B$2:$B$301=A39)*(Hareketler!$C$2:$C$301="Ödeme")*Hareketler!$A$2:$A$301))))</f>
        <v/>
      </c>
      <c r="H39">
        <f>IF(A39="","",IF(F39&lt;=0,"Borcu yok",IF(AND(N(C39)&gt;0,F39&gt;C39),"Limit aşıldı","Açık hesap")))</f>
        <v/>
      </c>
    </row>
    <row r="40">
      <c r="B40" s="2" t="n"/>
      <c r="C40" s="3" t="n"/>
      <c r="D40" s="3">
        <f>IF(A40="","",SUMIFS(Hareketler!$E$2:$E$301,Hareketler!$B$2:$B$301,A40,Hareketler!$C$2:$C$301,"Veresiye"))</f>
        <v/>
      </c>
      <c r="E40" s="3">
        <f>IF(A40="","",SUMIFS(Hareketler!$E$2:$E$301,Hareketler!$B$2:$B$301,A40,Hareketler!$C$2:$C$301,"Ödeme"))</f>
        <v/>
      </c>
      <c r="F40" s="3">
        <f>IF(A40="","",D40-E40)</f>
        <v/>
      </c>
      <c r="G40" s="4">
        <f>IF(A40="","",IF(SUMPRODUCT(MAX((Hareketler!$B$2:$B$301=A40)*(Hareketler!$C$2:$C$301="Ödeme")*Hareketler!$A$2:$A$301))=0,"",SUMPRODUCT(MAX((Hareketler!$B$2:$B$301=A40)*(Hareketler!$C$2:$C$301="Ödeme")*Hareketler!$A$2:$A$301))))</f>
        <v/>
      </c>
      <c r="H40">
        <f>IF(A40="","",IF(F40&lt;=0,"Borcu yok",IF(AND(N(C40)&gt;0,F40&gt;C40),"Limit aşıldı","Açık hesap")))</f>
        <v/>
      </c>
    </row>
    <row r="41">
      <c r="B41" s="2" t="n"/>
      <c r="C41" s="3" t="n"/>
      <c r="D41" s="3">
        <f>IF(A41="","",SUMIFS(Hareketler!$E$2:$E$301,Hareketler!$B$2:$B$301,A41,Hareketler!$C$2:$C$301,"Veresiye"))</f>
        <v/>
      </c>
      <c r="E41" s="3">
        <f>IF(A41="","",SUMIFS(Hareketler!$E$2:$E$301,Hareketler!$B$2:$B$301,A41,Hareketler!$C$2:$C$301,"Ödeme"))</f>
        <v/>
      </c>
      <c r="F41" s="3">
        <f>IF(A41="","",D41-E41)</f>
        <v/>
      </c>
      <c r="G41" s="4">
        <f>IF(A41="","",IF(SUMPRODUCT(MAX((Hareketler!$B$2:$B$301=A41)*(Hareketler!$C$2:$C$301="Ödeme")*Hareketler!$A$2:$A$301))=0,"",SUMPRODUCT(MAX((Hareketler!$B$2:$B$301=A41)*(Hareketler!$C$2:$C$301="Ödeme")*Hareketler!$A$2:$A$301))))</f>
        <v/>
      </c>
      <c r="H41">
        <f>IF(A41="","",IF(F41&lt;=0,"Borcu yok",IF(AND(N(C41)&gt;0,F41&gt;C41),"Limit aşıldı","Açık hesap")))</f>
        <v/>
      </c>
    </row>
    <row r="42">
      <c r="B42" s="2" t="n"/>
      <c r="C42" s="3" t="n"/>
      <c r="D42" s="3">
        <f>IF(A42="","",SUMIFS(Hareketler!$E$2:$E$301,Hareketler!$B$2:$B$301,A42,Hareketler!$C$2:$C$301,"Veresiye"))</f>
        <v/>
      </c>
      <c r="E42" s="3">
        <f>IF(A42="","",SUMIFS(Hareketler!$E$2:$E$301,Hareketler!$B$2:$B$301,A42,Hareketler!$C$2:$C$301,"Ödeme"))</f>
        <v/>
      </c>
      <c r="F42" s="3">
        <f>IF(A42="","",D42-E42)</f>
        <v/>
      </c>
      <c r="G42" s="4">
        <f>IF(A42="","",IF(SUMPRODUCT(MAX((Hareketler!$B$2:$B$301=A42)*(Hareketler!$C$2:$C$301="Ödeme")*Hareketler!$A$2:$A$301))=0,"",SUMPRODUCT(MAX((Hareketler!$B$2:$B$301=A42)*(Hareketler!$C$2:$C$301="Ödeme")*Hareketler!$A$2:$A$301))))</f>
        <v/>
      </c>
      <c r="H42">
        <f>IF(A42="","",IF(F42&lt;=0,"Borcu yok",IF(AND(N(C42)&gt;0,F42&gt;C42),"Limit aşıldı","Açık hesap")))</f>
        <v/>
      </c>
    </row>
    <row r="43">
      <c r="B43" s="2" t="n"/>
      <c r="C43" s="3" t="n"/>
      <c r="D43" s="3">
        <f>IF(A43="","",SUMIFS(Hareketler!$E$2:$E$301,Hareketler!$B$2:$B$301,A43,Hareketler!$C$2:$C$301,"Veresiye"))</f>
        <v/>
      </c>
      <c r="E43" s="3">
        <f>IF(A43="","",SUMIFS(Hareketler!$E$2:$E$301,Hareketler!$B$2:$B$301,A43,Hareketler!$C$2:$C$301,"Ödeme"))</f>
        <v/>
      </c>
      <c r="F43" s="3">
        <f>IF(A43="","",D43-E43)</f>
        <v/>
      </c>
      <c r="G43" s="4">
        <f>IF(A43="","",IF(SUMPRODUCT(MAX((Hareketler!$B$2:$B$301=A43)*(Hareketler!$C$2:$C$301="Ödeme")*Hareketler!$A$2:$A$301))=0,"",SUMPRODUCT(MAX((Hareketler!$B$2:$B$301=A43)*(Hareketler!$C$2:$C$301="Ödeme")*Hareketler!$A$2:$A$301))))</f>
        <v/>
      </c>
      <c r="H43">
        <f>IF(A43="","",IF(F43&lt;=0,"Borcu yok",IF(AND(N(C43)&gt;0,F43&gt;C43),"Limit aşıldı","Açık hesap")))</f>
        <v/>
      </c>
    </row>
    <row r="44">
      <c r="B44" s="2" t="n"/>
      <c r="C44" s="3" t="n"/>
      <c r="D44" s="3">
        <f>IF(A44="","",SUMIFS(Hareketler!$E$2:$E$301,Hareketler!$B$2:$B$301,A44,Hareketler!$C$2:$C$301,"Veresiye"))</f>
        <v/>
      </c>
      <c r="E44" s="3">
        <f>IF(A44="","",SUMIFS(Hareketler!$E$2:$E$301,Hareketler!$B$2:$B$301,A44,Hareketler!$C$2:$C$301,"Ödeme"))</f>
        <v/>
      </c>
      <c r="F44" s="3">
        <f>IF(A44="","",D44-E44)</f>
        <v/>
      </c>
      <c r="G44" s="4">
        <f>IF(A44="","",IF(SUMPRODUCT(MAX((Hareketler!$B$2:$B$301=A44)*(Hareketler!$C$2:$C$301="Ödeme")*Hareketler!$A$2:$A$301))=0,"",SUMPRODUCT(MAX((Hareketler!$B$2:$B$301=A44)*(Hareketler!$C$2:$C$301="Ödeme")*Hareketler!$A$2:$A$301))))</f>
        <v/>
      </c>
      <c r="H44">
        <f>IF(A44="","",IF(F44&lt;=0,"Borcu yok",IF(AND(N(C44)&gt;0,F44&gt;C44),"Limit aşıldı","Açık hesap")))</f>
        <v/>
      </c>
    </row>
    <row r="45">
      <c r="B45" s="2" t="n"/>
      <c r="C45" s="3" t="n"/>
      <c r="D45" s="3">
        <f>IF(A45="","",SUMIFS(Hareketler!$E$2:$E$301,Hareketler!$B$2:$B$301,A45,Hareketler!$C$2:$C$301,"Veresiye"))</f>
        <v/>
      </c>
      <c r="E45" s="3">
        <f>IF(A45="","",SUMIFS(Hareketler!$E$2:$E$301,Hareketler!$B$2:$B$301,A45,Hareketler!$C$2:$C$301,"Ödeme"))</f>
        <v/>
      </c>
      <c r="F45" s="3">
        <f>IF(A45="","",D45-E45)</f>
        <v/>
      </c>
      <c r="G45" s="4">
        <f>IF(A45="","",IF(SUMPRODUCT(MAX((Hareketler!$B$2:$B$301=A45)*(Hareketler!$C$2:$C$301="Ödeme")*Hareketler!$A$2:$A$301))=0,"",SUMPRODUCT(MAX((Hareketler!$B$2:$B$301=A45)*(Hareketler!$C$2:$C$301="Ödeme")*Hareketler!$A$2:$A$301))))</f>
        <v/>
      </c>
      <c r="H45">
        <f>IF(A45="","",IF(F45&lt;=0,"Borcu yok",IF(AND(N(C45)&gt;0,F45&gt;C45),"Limit aşıldı","Açık hesap")))</f>
        <v/>
      </c>
    </row>
    <row r="46">
      <c r="B46" s="2" t="n"/>
      <c r="C46" s="3" t="n"/>
      <c r="D46" s="3">
        <f>IF(A46="","",SUMIFS(Hareketler!$E$2:$E$301,Hareketler!$B$2:$B$301,A46,Hareketler!$C$2:$C$301,"Veresiye"))</f>
        <v/>
      </c>
      <c r="E46" s="3">
        <f>IF(A46="","",SUMIFS(Hareketler!$E$2:$E$301,Hareketler!$B$2:$B$301,A46,Hareketler!$C$2:$C$301,"Ödeme"))</f>
        <v/>
      </c>
      <c r="F46" s="3">
        <f>IF(A46="","",D46-E46)</f>
        <v/>
      </c>
      <c r="G46" s="4">
        <f>IF(A46="","",IF(SUMPRODUCT(MAX((Hareketler!$B$2:$B$301=A46)*(Hareketler!$C$2:$C$301="Ödeme")*Hareketler!$A$2:$A$301))=0,"",SUMPRODUCT(MAX((Hareketler!$B$2:$B$301=A46)*(Hareketler!$C$2:$C$301="Ödeme")*Hareketler!$A$2:$A$301))))</f>
        <v/>
      </c>
      <c r="H46">
        <f>IF(A46="","",IF(F46&lt;=0,"Borcu yok",IF(AND(N(C46)&gt;0,F46&gt;C46),"Limit aşıldı","Açık hesap")))</f>
        <v/>
      </c>
    </row>
    <row r="47">
      <c r="B47" s="2" t="n"/>
      <c r="C47" s="3" t="n"/>
      <c r="D47" s="3">
        <f>IF(A47="","",SUMIFS(Hareketler!$E$2:$E$301,Hareketler!$B$2:$B$301,A47,Hareketler!$C$2:$C$301,"Veresiye"))</f>
        <v/>
      </c>
      <c r="E47" s="3">
        <f>IF(A47="","",SUMIFS(Hareketler!$E$2:$E$301,Hareketler!$B$2:$B$301,A47,Hareketler!$C$2:$C$301,"Ödeme"))</f>
        <v/>
      </c>
      <c r="F47" s="3">
        <f>IF(A47="","",D47-E47)</f>
        <v/>
      </c>
      <c r="G47" s="4">
        <f>IF(A47="","",IF(SUMPRODUCT(MAX((Hareketler!$B$2:$B$301=A47)*(Hareketler!$C$2:$C$301="Ödeme")*Hareketler!$A$2:$A$301))=0,"",SUMPRODUCT(MAX((Hareketler!$B$2:$B$301=A47)*(Hareketler!$C$2:$C$301="Ödeme")*Hareketler!$A$2:$A$301))))</f>
        <v/>
      </c>
      <c r="H47">
        <f>IF(A47="","",IF(F47&lt;=0,"Borcu yok",IF(AND(N(C47)&gt;0,F47&gt;C47),"Limit aşıldı","Açık hesap")))</f>
        <v/>
      </c>
    </row>
    <row r="48">
      <c r="B48" s="2" t="n"/>
      <c r="C48" s="3" t="n"/>
      <c r="D48" s="3">
        <f>IF(A48="","",SUMIFS(Hareketler!$E$2:$E$301,Hareketler!$B$2:$B$301,A48,Hareketler!$C$2:$C$301,"Veresiye"))</f>
        <v/>
      </c>
      <c r="E48" s="3">
        <f>IF(A48="","",SUMIFS(Hareketler!$E$2:$E$301,Hareketler!$B$2:$B$301,A48,Hareketler!$C$2:$C$301,"Ödeme"))</f>
        <v/>
      </c>
      <c r="F48" s="3">
        <f>IF(A48="","",D48-E48)</f>
        <v/>
      </c>
      <c r="G48" s="4">
        <f>IF(A48="","",IF(SUMPRODUCT(MAX((Hareketler!$B$2:$B$301=A48)*(Hareketler!$C$2:$C$301="Ödeme")*Hareketler!$A$2:$A$301))=0,"",SUMPRODUCT(MAX((Hareketler!$B$2:$B$301=A48)*(Hareketler!$C$2:$C$301="Ödeme")*Hareketler!$A$2:$A$301))))</f>
        <v/>
      </c>
      <c r="H48">
        <f>IF(A48="","",IF(F48&lt;=0,"Borcu yok",IF(AND(N(C48)&gt;0,F48&gt;C48),"Limit aşıldı","Açık hesap")))</f>
        <v/>
      </c>
    </row>
    <row r="49">
      <c r="B49" s="2" t="n"/>
      <c r="C49" s="3" t="n"/>
      <c r="D49" s="3">
        <f>IF(A49="","",SUMIFS(Hareketler!$E$2:$E$301,Hareketler!$B$2:$B$301,A49,Hareketler!$C$2:$C$301,"Veresiye"))</f>
        <v/>
      </c>
      <c r="E49" s="3">
        <f>IF(A49="","",SUMIFS(Hareketler!$E$2:$E$301,Hareketler!$B$2:$B$301,A49,Hareketler!$C$2:$C$301,"Ödeme"))</f>
        <v/>
      </c>
      <c r="F49" s="3">
        <f>IF(A49="","",D49-E49)</f>
        <v/>
      </c>
      <c r="G49" s="4">
        <f>IF(A49="","",IF(SUMPRODUCT(MAX((Hareketler!$B$2:$B$301=A49)*(Hareketler!$C$2:$C$301="Ödeme")*Hareketler!$A$2:$A$301))=0,"",SUMPRODUCT(MAX((Hareketler!$B$2:$B$301=A49)*(Hareketler!$C$2:$C$301="Ödeme")*Hareketler!$A$2:$A$301))))</f>
        <v/>
      </c>
      <c r="H49">
        <f>IF(A49="","",IF(F49&lt;=0,"Borcu yok",IF(AND(N(C49)&gt;0,F49&gt;C49),"Limit aşıldı","Açık hesap")))</f>
        <v/>
      </c>
    </row>
    <row r="50">
      <c r="B50" s="2" t="n"/>
      <c r="C50" s="3" t="n"/>
      <c r="D50" s="3">
        <f>IF(A50="","",SUMIFS(Hareketler!$E$2:$E$301,Hareketler!$B$2:$B$301,A50,Hareketler!$C$2:$C$301,"Veresiye"))</f>
        <v/>
      </c>
      <c r="E50" s="3">
        <f>IF(A50="","",SUMIFS(Hareketler!$E$2:$E$301,Hareketler!$B$2:$B$301,A50,Hareketler!$C$2:$C$301,"Ödeme"))</f>
        <v/>
      </c>
      <c r="F50" s="3">
        <f>IF(A50="","",D50-E50)</f>
        <v/>
      </c>
      <c r="G50" s="4">
        <f>IF(A50="","",IF(SUMPRODUCT(MAX((Hareketler!$B$2:$B$301=A50)*(Hareketler!$C$2:$C$301="Ödeme")*Hareketler!$A$2:$A$301))=0,"",SUMPRODUCT(MAX((Hareketler!$B$2:$B$301=A50)*(Hareketler!$C$2:$C$301="Ödeme")*Hareketler!$A$2:$A$301))))</f>
        <v/>
      </c>
      <c r="H50">
        <f>IF(A50="","",IF(F50&lt;=0,"Borcu yok",IF(AND(N(C50)&gt;0,F50&gt;C50),"Limit aşıldı","Açık hesap")))</f>
        <v/>
      </c>
    </row>
    <row r="51">
      <c r="B51" s="2" t="n"/>
      <c r="C51" s="3" t="n"/>
      <c r="D51" s="3">
        <f>IF(A51="","",SUMIFS(Hareketler!$E$2:$E$301,Hareketler!$B$2:$B$301,A51,Hareketler!$C$2:$C$301,"Veresiye"))</f>
        <v/>
      </c>
      <c r="E51" s="3">
        <f>IF(A51="","",SUMIFS(Hareketler!$E$2:$E$301,Hareketler!$B$2:$B$301,A51,Hareketler!$C$2:$C$301,"Ödeme"))</f>
        <v/>
      </c>
      <c r="F51" s="3">
        <f>IF(A51="","",D51-E51)</f>
        <v/>
      </c>
      <c r="G51" s="4">
        <f>IF(A51="","",IF(SUMPRODUCT(MAX((Hareketler!$B$2:$B$301=A51)*(Hareketler!$C$2:$C$301="Ödeme")*Hareketler!$A$2:$A$301))=0,"",SUMPRODUCT(MAX((Hareketler!$B$2:$B$301=A51)*(Hareketler!$C$2:$C$301="Ödeme")*Hareketler!$A$2:$A$301))))</f>
        <v/>
      </c>
      <c r="H51">
        <f>IF(A51="","",IF(F51&lt;=0,"Borcu yok",IF(AND(N(C51)&gt;0,F51&gt;C51),"Limit aşıldı","Açık hesap")))</f>
        <v/>
      </c>
    </row>
    <row r="52">
      <c r="B52" s="2" t="n"/>
      <c r="C52" s="3" t="n"/>
      <c r="D52" s="3">
        <f>IF(A52="","",SUMIFS(Hareketler!$E$2:$E$301,Hareketler!$B$2:$B$301,A52,Hareketler!$C$2:$C$301,"Veresiye"))</f>
        <v/>
      </c>
      <c r="E52" s="3">
        <f>IF(A52="","",SUMIFS(Hareketler!$E$2:$E$301,Hareketler!$B$2:$B$301,A52,Hareketler!$C$2:$C$301,"Ödeme"))</f>
        <v/>
      </c>
      <c r="F52" s="3">
        <f>IF(A52="","",D52-E52)</f>
        <v/>
      </c>
      <c r="G52" s="4">
        <f>IF(A52="","",IF(SUMPRODUCT(MAX((Hareketler!$B$2:$B$301=A52)*(Hareketler!$C$2:$C$301="Ödeme")*Hareketler!$A$2:$A$301))=0,"",SUMPRODUCT(MAX((Hareketler!$B$2:$B$301=A52)*(Hareketler!$C$2:$C$301="Ödeme")*Hareketler!$A$2:$A$301))))</f>
        <v/>
      </c>
      <c r="H52">
        <f>IF(A52="","",IF(F52&lt;=0,"Borcu yok",IF(AND(N(C52)&gt;0,F52&gt;C52),"Limit aşıldı","Açık hesap")))</f>
        <v/>
      </c>
    </row>
    <row r="53">
      <c r="B53" s="2" t="n"/>
      <c r="C53" s="3" t="n"/>
      <c r="D53" s="3">
        <f>IF(A53="","",SUMIFS(Hareketler!$E$2:$E$301,Hareketler!$B$2:$B$301,A53,Hareketler!$C$2:$C$301,"Veresiye"))</f>
        <v/>
      </c>
      <c r="E53" s="3">
        <f>IF(A53="","",SUMIFS(Hareketler!$E$2:$E$301,Hareketler!$B$2:$B$301,A53,Hareketler!$C$2:$C$301,"Ödeme"))</f>
        <v/>
      </c>
      <c r="F53" s="3">
        <f>IF(A53="","",D53-E53)</f>
        <v/>
      </c>
      <c r="G53" s="4">
        <f>IF(A53="","",IF(SUMPRODUCT(MAX((Hareketler!$B$2:$B$301=A53)*(Hareketler!$C$2:$C$301="Ödeme")*Hareketler!$A$2:$A$301))=0,"",SUMPRODUCT(MAX((Hareketler!$B$2:$B$301=A53)*(Hareketler!$C$2:$C$301="Ödeme")*Hareketler!$A$2:$A$301))))</f>
        <v/>
      </c>
      <c r="H53">
        <f>IF(A53="","",IF(F53&lt;=0,"Borcu yok",IF(AND(N(C53)&gt;0,F53&gt;C53),"Limit aşıldı","Açık hesap")))</f>
        <v/>
      </c>
    </row>
    <row r="54">
      <c r="B54" s="2" t="n"/>
      <c r="C54" s="3" t="n"/>
      <c r="D54" s="3">
        <f>IF(A54="","",SUMIFS(Hareketler!$E$2:$E$301,Hareketler!$B$2:$B$301,A54,Hareketler!$C$2:$C$301,"Veresiye"))</f>
        <v/>
      </c>
      <c r="E54" s="3">
        <f>IF(A54="","",SUMIFS(Hareketler!$E$2:$E$301,Hareketler!$B$2:$B$301,A54,Hareketler!$C$2:$C$301,"Ödeme"))</f>
        <v/>
      </c>
      <c r="F54" s="3">
        <f>IF(A54="","",D54-E54)</f>
        <v/>
      </c>
      <c r="G54" s="4">
        <f>IF(A54="","",IF(SUMPRODUCT(MAX((Hareketler!$B$2:$B$301=A54)*(Hareketler!$C$2:$C$301="Ödeme")*Hareketler!$A$2:$A$301))=0,"",SUMPRODUCT(MAX((Hareketler!$B$2:$B$301=A54)*(Hareketler!$C$2:$C$301="Ödeme")*Hareketler!$A$2:$A$301))))</f>
        <v/>
      </c>
      <c r="H54">
        <f>IF(A54="","",IF(F54&lt;=0,"Borcu yok",IF(AND(N(C54)&gt;0,F54&gt;C54),"Limit aşıldı","Açık hesap")))</f>
        <v/>
      </c>
    </row>
    <row r="55">
      <c r="B55" s="2" t="n"/>
      <c r="C55" s="3" t="n"/>
      <c r="D55" s="3">
        <f>IF(A55="","",SUMIFS(Hareketler!$E$2:$E$301,Hareketler!$B$2:$B$301,A55,Hareketler!$C$2:$C$301,"Veresiye"))</f>
        <v/>
      </c>
      <c r="E55" s="3">
        <f>IF(A55="","",SUMIFS(Hareketler!$E$2:$E$301,Hareketler!$B$2:$B$301,A55,Hareketler!$C$2:$C$301,"Ödeme"))</f>
        <v/>
      </c>
      <c r="F55" s="3">
        <f>IF(A55="","",D55-E55)</f>
        <v/>
      </c>
      <c r="G55" s="4">
        <f>IF(A55="","",IF(SUMPRODUCT(MAX((Hareketler!$B$2:$B$301=A55)*(Hareketler!$C$2:$C$301="Ödeme")*Hareketler!$A$2:$A$301))=0,"",SUMPRODUCT(MAX((Hareketler!$B$2:$B$301=A55)*(Hareketler!$C$2:$C$301="Ödeme")*Hareketler!$A$2:$A$301))))</f>
        <v/>
      </c>
      <c r="H55">
        <f>IF(A55="","",IF(F55&lt;=0,"Borcu yok",IF(AND(N(C55)&gt;0,F55&gt;C55),"Limit aşıldı","Açık hesap")))</f>
        <v/>
      </c>
    </row>
    <row r="56">
      <c r="B56" s="2" t="n"/>
      <c r="C56" s="3" t="n"/>
      <c r="D56" s="3">
        <f>IF(A56="","",SUMIFS(Hareketler!$E$2:$E$301,Hareketler!$B$2:$B$301,A56,Hareketler!$C$2:$C$301,"Veresiye"))</f>
        <v/>
      </c>
      <c r="E56" s="3">
        <f>IF(A56="","",SUMIFS(Hareketler!$E$2:$E$301,Hareketler!$B$2:$B$301,A56,Hareketler!$C$2:$C$301,"Ödeme"))</f>
        <v/>
      </c>
      <c r="F56" s="3">
        <f>IF(A56="","",D56-E56)</f>
        <v/>
      </c>
      <c r="G56" s="4">
        <f>IF(A56="","",IF(SUMPRODUCT(MAX((Hareketler!$B$2:$B$301=A56)*(Hareketler!$C$2:$C$301="Ödeme")*Hareketler!$A$2:$A$301))=0,"",SUMPRODUCT(MAX((Hareketler!$B$2:$B$301=A56)*(Hareketler!$C$2:$C$301="Ödeme")*Hareketler!$A$2:$A$301))))</f>
        <v/>
      </c>
      <c r="H56">
        <f>IF(A56="","",IF(F56&lt;=0,"Borcu yok",IF(AND(N(C56)&gt;0,F56&gt;C56),"Limit aşıldı","Açık hesap")))</f>
        <v/>
      </c>
    </row>
    <row r="57">
      <c r="B57" s="2" t="n"/>
      <c r="C57" s="3" t="n"/>
      <c r="D57" s="3">
        <f>IF(A57="","",SUMIFS(Hareketler!$E$2:$E$301,Hareketler!$B$2:$B$301,A57,Hareketler!$C$2:$C$301,"Veresiye"))</f>
        <v/>
      </c>
      <c r="E57" s="3">
        <f>IF(A57="","",SUMIFS(Hareketler!$E$2:$E$301,Hareketler!$B$2:$B$301,A57,Hareketler!$C$2:$C$301,"Ödeme"))</f>
        <v/>
      </c>
      <c r="F57" s="3">
        <f>IF(A57="","",D57-E57)</f>
        <v/>
      </c>
      <c r="G57" s="4">
        <f>IF(A57="","",IF(SUMPRODUCT(MAX((Hareketler!$B$2:$B$301=A57)*(Hareketler!$C$2:$C$301="Ödeme")*Hareketler!$A$2:$A$301))=0,"",SUMPRODUCT(MAX((Hareketler!$B$2:$B$301=A57)*(Hareketler!$C$2:$C$301="Ödeme")*Hareketler!$A$2:$A$301))))</f>
        <v/>
      </c>
      <c r="H57">
        <f>IF(A57="","",IF(F57&lt;=0,"Borcu yok",IF(AND(N(C57)&gt;0,F57&gt;C57),"Limit aşıldı","Açık hesap")))</f>
        <v/>
      </c>
    </row>
    <row r="58">
      <c r="B58" s="2" t="n"/>
      <c r="C58" s="3" t="n"/>
      <c r="D58" s="3">
        <f>IF(A58="","",SUMIFS(Hareketler!$E$2:$E$301,Hareketler!$B$2:$B$301,A58,Hareketler!$C$2:$C$301,"Veresiye"))</f>
        <v/>
      </c>
      <c r="E58" s="3">
        <f>IF(A58="","",SUMIFS(Hareketler!$E$2:$E$301,Hareketler!$B$2:$B$301,A58,Hareketler!$C$2:$C$301,"Ödeme"))</f>
        <v/>
      </c>
      <c r="F58" s="3">
        <f>IF(A58="","",D58-E58)</f>
        <v/>
      </c>
      <c r="G58" s="4">
        <f>IF(A58="","",IF(SUMPRODUCT(MAX((Hareketler!$B$2:$B$301=A58)*(Hareketler!$C$2:$C$301="Ödeme")*Hareketler!$A$2:$A$301))=0,"",SUMPRODUCT(MAX((Hareketler!$B$2:$B$301=A58)*(Hareketler!$C$2:$C$301="Ödeme")*Hareketler!$A$2:$A$301))))</f>
        <v/>
      </c>
      <c r="H58">
        <f>IF(A58="","",IF(F58&lt;=0,"Borcu yok",IF(AND(N(C58)&gt;0,F58&gt;C58),"Limit aşıldı","Açık hesap")))</f>
        <v/>
      </c>
    </row>
    <row r="59">
      <c r="B59" s="2" t="n"/>
      <c r="C59" s="3" t="n"/>
      <c r="D59" s="3">
        <f>IF(A59="","",SUMIFS(Hareketler!$E$2:$E$301,Hareketler!$B$2:$B$301,A59,Hareketler!$C$2:$C$301,"Veresiye"))</f>
        <v/>
      </c>
      <c r="E59" s="3">
        <f>IF(A59="","",SUMIFS(Hareketler!$E$2:$E$301,Hareketler!$B$2:$B$301,A59,Hareketler!$C$2:$C$301,"Ödeme"))</f>
        <v/>
      </c>
      <c r="F59" s="3">
        <f>IF(A59="","",D59-E59)</f>
        <v/>
      </c>
      <c r="G59" s="4">
        <f>IF(A59="","",IF(SUMPRODUCT(MAX((Hareketler!$B$2:$B$301=A59)*(Hareketler!$C$2:$C$301="Ödeme")*Hareketler!$A$2:$A$301))=0,"",SUMPRODUCT(MAX((Hareketler!$B$2:$B$301=A59)*(Hareketler!$C$2:$C$301="Ödeme")*Hareketler!$A$2:$A$301))))</f>
        <v/>
      </c>
      <c r="H59">
        <f>IF(A59="","",IF(F59&lt;=0,"Borcu yok",IF(AND(N(C59)&gt;0,F59&gt;C59),"Limit aşıldı","Açık hesap")))</f>
        <v/>
      </c>
    </row>
    <row r="60">
      <c r="B60" s="2" t="n"/>
      <c r="C60" s="3" t="n"/>
      <c r="D60" s="3">
        <f>IF(A60="","",SUMIFS(Hareketler!$E$2:$E$301,Hareketler!$B$2:$B$301,A60,Hareketler!$C$2:$C$301,"Veresiye"))</f>
        <v/>
      </c>
      <c r="E60" s="3">
        <f>IF(A60="","",SUMIFS(Hareketler!$E$2:$E$301,Hareketler!$B$2:$B$301,A60,Hareketler!$C$2:$C$301,"Ödeme"))</f>
        <v/>
      </c>
      <c r="F60" s="3">
        <f>IF(A60="","",D60-E60)</f>
        <v/>
      </c>
      <c r="G60" s="4">
        <f>IF(A60="","",IF(SUMPRODUCT(MAX((Hareketler!$B$2:$B$301=A60)*(Hareketler!$C$2:$C$301="Ödeme")*Hareketler!$A$2:$A$301))=0,"",SUMPRODUCT(MAX((Hareketler!$B$2:$B$301=A60)*(Hareketler!$C$2:$C$301="Ödeme")*Hareketler!$A$2:$A$301))))</f>
        <v/>
      </c>
      <c r="H60">
        <f>IF(A60="","",IF(F60&lt;=0,"Borcu yok",IF(AND(N(C60)&gt;0,F60&gt;C60),"Limit aşıldı","Açık hesap")))</f>
        <v/>
      </c>
    </row>
    <row r="61">
      <c r="B61" s="2" t="n"/>
      <c r="C61" s="3" t="n"/>
      <c r="D61" s="3">
        <f>IF(A61="","",SUMIFS(Hareketler!$E$2:$E$301,Hareketler!$B$2:$B$301,A61,Hareketler!$C$2:$C$301,"Veresiye"))</f>
        <v/>
      </c>
      <c r="E61" s="3">
        <f>IF(A61="","",SUMIFS(Hareketler!$E$2:$E$301,Hareketler!$B$2:$B$301,A61,Hareketler!$C$2:$C$301,"Ödeme"))</f>
        <v/>
      </c>
      <c r="F61" s="3">
        <f>IF(A61="","",D61-E61)</f>
        <v/>
      </c>
      <c r="G61" s="4">
        <f>IF(A61="","",IF(SUMPRODUCT(MAX((Hareketler!$B$2:$B$301=A61)*(Hareketler!$C$2:$C$301="Ödeme")*Hareketler!$A$2:$A$301))=0,"",SUMPRODUCT(MAX((Hareketler!$B$2:$B$301=A61)*(Hareketler!$C$2:$C$301="Ödeme")*Hareketler!$A$2:$A$301))))</f>
        <v/>
      </c>
      <c r="H61">
        <f>IF(A61="","",IF(F61&lt;=0,"Borcu yok",IF(AND(N(C61)&gt;0,F61&gt;C61),"Limit aşıldı","Açık hesap")))</f>
        <v/>
      </c>
    </row>
  </sheetData>
  <conditionalFormatting sqref="H2:H61">
    <cfRule type="cellIs" priority="1" operator="equal" dxfId="0">
      <formula>"Limit aşıldı"</formula>
    </cfRule>
    <cfRule type="cellIs" priority="2" operator="equal" dxfId="1">
      <formula>"Borcu yok"</formula>
    </cfRule>
  </conditionalFormatting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1" customWidth="1" min="3" max="3"/>
    <col width="30" customWidth="1" min="4" max="4"/>
    <col width="12" customWidth="1" min="5" max="5"/>
    <col width="16" customWidth="1" min="6" max="6"/>
  </cols>
  <sheetData>
    <row r="1">
      <c r="A1" s="1" t="inlineStr">
        <is>
          <t>Tarih</t>
        </is>
      </c>
      <c r="B1" s="1" t="inlineStr">
        <is>
          <t>Müşteri</t>
        </is>
      </c>
      <c r="C1" s="1" t="inlineStr">
        <is>
          <t>İşlem</t>
        </is>
      </c>
      <c r="D1" s="1" t="inlineStr">
        <is>
          <t>Açıklama</t>
        </is>
      </c>
      <c r="E1" s="1" t="inlineStr">
        <is>
          <t>Tutar</t>
        </is>
      </c>
      <c r="F1" s="1" t="inlineStr">
        <is>
          <t>Müşteri bakiyesi</t>
        </is>
      </c>
    </row>
    <row r="2">
      <c r="A2" s="4" t="n">
        <v>46267</v>
      </c>
      <c r="B2" t="inlineStr">
        <is>
          <t>Hasan Bey (3. kat)</t>
        </is>
      </c>
      <c r="C2" t="inlineStr">
        <is>
          <t>Veresiye</t>
        </is>
      </c>
      <c r="D2" t="inlineStr">
        <is>
          <t>Ekmek, süt, yumurta</t>
        </is>
      </c>
      <c r="E2" s="3" t="n">
        <v>420</v>
      </c>
      <c r="F2" s="3">
        <f>IF(B2="","",SUMIFS($E$2:E2,$B$2:B2,B2,$C$2:C2,"Veresiye")-SUMIFS($E$2:E2,$B$2:B2,B2,$C$2:C2,"Ödeme"))</f>
        <v/>
      </c>
    </row>
    <row r="3">
      <c r="A3" s="4" t="n">
        <v>46268</v>
      </c>
      <c r="B3" t="inlineStr">
        <is>
          <t>Oto tamirci Kemal</t>
        </is>
      </c>
      <c r="C3" t="inlineStr">
        <is>
          <t>Veresiye</t>
        </is>
      </c>
      <c r="D3" t="inlineStr">
        <is>
          <t>Çay, şeker, deterjan</t>
        </is>
      </c>
      <c r="E3" s="3" t="n">
        <v>1350</v>
      </c>
      <c r="F3" s="3">
        <f>IF(B3="","",SUMIFS($E$2:E3,$B$2:B3,B3,$C$2:C3,"Veresiye")-SUMIFS($E$2:E3,$B$2:B3,B3,$C$2:C3,"Ödeme"))</f>
        <v/>
      </c>
    </row>
    <row r="4">
      <c r="A4" s="4" t="n">
        <v>46271</v>
      </c>
      <c r="B4" t="inlineStr">
        <is>
          <t>Fatma Hanım</t>
        </is>
      </c>
      <c r="C4" t="inlineStr">
        <is>
          <t>Veresiye</t>
        </is>
      </c>
      <c r="D4" t="inlineStr">
        <is>
          <t>Haftalık alışveriş</t>
        </is>
      </c>
      <c r="E4" s="3" t="n">
        <v>860</v>
      </c>
      <c r="F4" s="3">
        <f>IF(B4="","",SUMIFS($E$2:E4,$B$2:B4,B4,$C$2:C4,"Veresiye")-SUMIFS($E$2:E4,$B$2:B4,B4,$C$2:C4,"Ödeme"))</f>
        <v/>
      </c>
    </row>
    <row r="5">
      <c r="A5" s="4" t="n">
        <v>46274</v>
      </c>
      <c r="B5" t="inlineStr">
        <is>
          <t>Hasan Bey (3. kat)</t>
        </is>
      </c>
      <c r="C5" t="inlineStr">
        <is>
          <t>Veresiye</t>
        </is>
      </c>
      <c r="D5" t="inlineStr">
        <is>
          <t>Peynir, zeytin</t>
        </is>
      </c>
      <c r="E5" s="3" t="n">
        <v>690</v>
      </c>
      <c r="F5" s="3">
        <f>IF(B5="","",SUMIFS($E$2:E5,$B$2:B5,B5,$C$2:C5,"Veresiye")-SUMIFS($E$2:E5,$B$2:B5,B5,$C$2:C5,"Ödeme"))</f>
        <v/>
      </c>
    </row>
    <row r="6">
      <c r="A6" s="4" t="n">
        <v>46277</v>
      </c>
      <c r="B6" t="inlineStr">
        <is>
          <t>Selin Öğretmen</t>
        </is>
      </c>
      <c r="C6" t="inlineStr">
        <is>
          <t>Veresiye</t>
        </is>
      </c>
      <c r="D6" t="inlineStr">
        <is>
          <t>Su, meyve</t>
        </is>
      </c>
      <c r="E6" s="3" t="n">
        <v>310</v>
      </c>
      <c r="F6" s="3">
        <f>IF(B6="","",SUMIFS($E$2:E6,$B$2:B6,B6,$C$2:C6,"Veresiye")-SUMIFS($E$2:E6,$B$2:B6,B6,$C$2:C6,"Ödeme"))</f>
        <v/>
      </c>
    </row>
    <row r="7">
      <c r="A7" s="4" t="n">
        <v>46280</v>
      </c>
      <c r="B7" t="inlineStr">
        <is>
          <t>Hasan Bey (3. kat)</t>
        </is>
      </c>
      <c r="C7" t="inlineStr">
        <is>
          <t>Ödeme</t>
        </is>
      </c>
      <c r="D7" t="inlineStr">
        <is>
          <t>Nakit</t>
        </is>
      </c>
      <c r="E7" s="3" t="n">
        <v>1000</v>
      </c>
      <c r="F7" s="3">
        <f>IF(B7="","",SUMIFS($E$2:E7,$B$2:B7,B7,$C$2:C7,"Veresiye")-SUMIFS($E$2:E7,$B$2:B7,B7,$C$2:C7,"Ödeme"))</f>
        <v/>
      </c>
    </row>
    <row r="8">
      <c r="A8" s="4" t="n">
        <v>46281</v>
      </c>
      <c r="B8" t="inlineStr">
        <is>
          <t>Oto tamirci Kemal</t>
        </is>
      </c>
      <c r="C8" t="inlineStr">
        <is>
          <t>Veresiye</t>
        </is>
      </c>
      <c r="D8" t="inlineStr">
        <is>
          <t>Atölye için temizlik malzemesi</t>
        </is>
      </c>
      <c r="E8" s="3" t="n">
        <v>2280</v>
      </c>
      <c r="F8" s="3">
        <f>IF(B8="","",SUMIFS($E$2:E8,$B$2:B8,B8,$C$2:C8,"Veresiye")-SUMIFS($E$2:E8,$B$2:B8,B8,$C$2:C8,"Ödeme"))</f>
        <v/>
      </c>
    </row>
    <row r="9">
      <c r="A9" s="4" t="n">
        <v>46285</v>
      </c>
      <c r="B9" t="inlineStr">
        <is>
          <t>Kuaför Derya</t>
        </is>
      </c>
      <c r="C9" t="inlineStr">
        <is>
          <t>Veresiye</t>
        </is>
      </c>
      <c r="D9" t="inlineStr">
        <is>
          <t>Kahve, kurabiye</t>
        </is>
      </c>
      <c r="E9" s="3" t="n">
        <v>540</v>
      </c>
      <c r="F9" s="3">
        <f>IF(B9="","",SUMIFS($E$2:E9,$B$2:B9,B9,$C$2:C9,"Veresiye")-SUMIFS($E$2:E9,$B$2:B9,B9,$C$2:C9,"Ödeme"))</f>
        <v/>
      </c>
    </row>
    <row r="10">
      <c r="A10" s="4" t="n">
        <v>46290</v>
      </c>
      <c r="B10" t="inlineStr">
        <is>
          <t>Fatma Hanım</t>
        </is>
      </c>
      <c r="C10" t="inlineStr">
        <is>
          <t>Ödeme</t>
        </is>
      </c>
      <c r="D10" t="inlineStr">
        <is>
          <t>Havale</t>
        </is>
      </c>
      <c r="E10" s="3" t="n">
        <v>860</v>
      </c>
      <c r="F10" s="3">
        <f>IF(B10="","",SUMIFS($E$2:E10,$B$2:B10,B10,$C$2:C10,"Veresiye")-SUMIFS($E$2:E10,$B$2:B10,B10,$C$2:C10,"Ödeme"))</f>
        <v/>
      </c>
    </row>
    <row r="11">
      <c r="A11" s="4" t="n">
        <v>46293</v>
      </c>
      <c r="B11" t="inlineStr">
        <is>
          <t>Oto tamirci Kemal</t>
        </is>
      </c>
      <c r="C11" t="inlineStr">
        <is>
          <t>Veresiye</t>
        </is>
      </c>
      <c r="D11" t="inlineStr">
        <is>
          <t>Çay, su</t>
        </is>
      </c>
      <c r="E11" s="3" t="n">
        <v>1640</v>
      </c>
      <c r="F11" s="3">
        <f>IF(B11="","",SUMIFS($E$2:E11,$B$2:B11,B11,$C$2:C11,"Veresiye")-SUMIFS($E$2:E11,$B$2:B11,B11,$C$2:C11,"Ödeme"))</f>
        <v/>
      </c>
    </row>
    <row r="12">
      <c r="A12" s="4" t="n">
        <v>46296</v>
      </c>
      <c r="B12" t="inlineStr">
        <is>
          <t>Hasan Bey (3. kat)</t>
        </is>
      </c>
      <c r="C12" t="inlineStr">
        <is>
          <t>Veresiye</t>
        </is>
      </c>
      <c r="D12" t="inlineStr">
        <is>
          <t>Haftalık alışveriş</t>
        </is>
      </c>
      <c r="E12" s="3" t="n">
        <v>1240</v>
      </c>
      <c r="F12" s="3">
        <f>IF(B12="","",SUMIFS($E$2:E12,$B$2:B12,B12,$C$2:C12,"Veresiye")-SUMIFS($E$2:E12,$B$2:B12,B12,$C$2:C12,"Ödeme"))</f>
        <v/>
      </c>
    </row>
    <row r="13">
      <c r="A13" s="4" t="n">
        <v>46297</v>
      </c>
      <c r="B13" t="inlineStr">
        <is>
          <t>Selin Öğretmen</t>
        </is>
      </c>
      <c r="C13" t="inlineStr">
        <is>
          <t>Ödeme</t>
        </is>
      </c>
      <c r="D13" t="inlineStr">
        <is>
          <t>Nakit</t>
        </is>
      </c>
      <c r="E13" s="3" t="n">
        <v>310</v>
      </c>
      <c r="F13" s="3">
        <f>IF(B13="","",SUMIFS($E$2:E13,$B$2:B13,B13,$C$2:C13,"Veresiye")-SUMIFS($E$2:E13,$B$2:B13,B13,$C$2:C13,"Ödeme"))</f>
        <v/>
      </c>
    </row>
    <row r="14">
      <c r="A14" s="4" t="n">
        <v>46300</v>
      </c>
      <c r="B14" t="inlineStr">
        <is>
          <t>Fatma Hanım</t>
        </is>
      </c>
      <c r="C14" t="inlineStr">
        <is>
          <t>Veresiye</t>
        </is>
      </c>
      <c r="D14" t="inlineStr">
        <is>
          <t>Ekmek, sebze</t>
        </is>
      </c>
      <c r="E14" s="3" t="n">
        <v>520</v>
      </c>
      <c r="F14" s="3">
        <f>IF(B14="","",SUMIFS($E$2:E14,$B$2:B14,B14,$C$2:C14,"Veresiye")-SUMIFS($E$2:E14,$B$2:B14,B14,$C$2:C14,"Ödeme"))</f>
        <v/>
      </c>
    </row>
    <row r="15">
      <c r="A15" s="4" t="n">
        <v>46303</v>
      </c>
      <c r="B15" t="inlineStr">
        <is>
          <t>Kuaför Derya</t>
        </is>
      </c>
      <c r="C15" t="inlineStr">
        <is>
          <t>Veresiye</t>
        </is>
      </c>
      <c r="D15" t="inlineStr">
        <is>
          <t>Kahve, şeker</t>
        </is>
      </c>
      <c r="E15" s="3" t="n">
        <v>780</v>
      </c>
      <c r="F15" s="3">
        <f>IF(B15="","",SUMIFS($E$2:E15,$B$2:B15,B15,$C$2:C15,"Veresiye")-SUMIFS($E$2:E15,$B$2:B15,B15,$C$2:C15,"Ödeme"))</f>
        <v/>
      </c>
    </row>
    <row r="16">
      <c r="A16" s="4" t="n">
        <v>46305</v>
      </c>
      <c r="B16" t="inlineStr">
        <is>
          <t>Oto tamirci Kemal</t>
        </is>
      </c>
      <c r="C16" t="inlineStr">
        <is>
          <t>Ödeme</t>
        </is>
      </c>
      <c r="D16" t="inlineStr">
        <is>
          <t>Nakit</t>
        </is>
      </c>
      <c r="E16" s="3" t="n">
        <v>2000</v>
      </c>
      <c r="F16" s="3">
        <f>IF(B16="","",SUMIFS($E$2:E16,$B$2:B16,B16,$C$2:C16,"Veresiye")-SUMIFS($E$2:E16,$B$2:B16,B16,$C$2:C16,"Ödeme"))</f>
        <v/>
      </c>
    </row>
    <row r="17">
      <c r="A17" s="4" t="n">
        <v>46309</v>
      </c>
      <c r="B17" t="inlineStr">
        <is>
          <t>Hasan Bey (3. kat)</t>
        </is>
      </c>
      <c r="C17" t="inlineStr">
        <is>
          <t>Veresiye</t>
        </is>
      </c>
      <c r="D17" t="inlineStr">
        <is>
          <t>Yağ, un, makarna</t>
        </is>
      </c>
      <c r="E17" s="3" t="n">
        <v>1150</v>
      </c>
      <c r="F17" s="3">
        <f>IF(B17="","",SUMIFS($E$2:E17,$B$2:B17,B17,$C$2:C17,"Veresiye")-SUMIFS($E$2:E17,$B$2:B17,B17,$C$2:C17,"Ödeme"))</f>
        <v/>
      </c>
    </row>
    <row r="18">
      <c r="A18" s="4" t="n"/>
      <c r="E18" s="3" t="n"/>
      <c r="F18" s="3">
        <f>IF(B18="","",SUMIFS($E$2:E18,$B$2:B18,B18,$C$2:C18,"Veresiye")-SUMIFS($E$2:E18,$B$2:B18,B18,$C$2:C18,"Ödeme"))</f>
        <v/>
      </c>
    </row>
    <row r="19">
      <c r="A19" s="4" t="n"/>
      <c r="E19" s="3" t="n"/>
      <c r="F19" s="3">
        <f>IF(B19="","",SUMIFS($E$2:E19,$B$2:B19,B19,$C$2:C19,"Veresiye")-SUMIFS($E$2:E19,$B$2:B19,B19,$C$2:C19,"Ödeme"))</f>
        <v/>
      </c>
    </row>
    <row r="20">
      <c r="A20" s="4" t="n"/>
      <c r="E20" s="3" t="n"/>
      <c r="F20" s="3">
        <f>IF(B20="","",SUMIFS($E$2:E20,$B$2:B20,B20,$C$2:C20,"Veresiye")-SUMIFS($E$2:E20,$B$2:B20,B20,$C$2:C20,"Ödeme"))</f>
        <v/>
      </c>
    </row>
    <row r="21">
      <c r="A21" s="4" t="n"/>
      <c r="E21" s="3" t="n"/>
      <c r="F21" s="3">
        <f>IF(B21="","",SUMIFS($E$2:E21,$B$2:B21,B21,$C$2:C21,"Veresiye")-SUMIFS($E$2:E21,$B$2:B21,B21,$C$2:C21,"Ödeme"))</f>
        <v/>
      </c>
    </row>
    <row r="22">
      <c r="A22" s="4" t="n"/>
      <c r="E22" s="3" t="n"/>
      <c r="F22" s="3">
        <f>IF(B22="","",SUMIFS($E$2:E22,$B$2:B22,B22,$C$2:C22,"Veresiye")-SUMIFS($E$2:E22,$B$2:B22,B22,$C$2:C22,"Ödeme"))</f>
        <v/>
      </c>
    </row>
    <row r="23">
      <c r="A23" s="4" t="n"/>
      <c r="E23" s="3" t="n"/>
      <c r="F23" s="3">
        <f>IF(B23="","",SUMIFS($E$2:E23,$B$2:B23,B23,$C$2:C23,"Veresiye")-SUMIFS($E$2:E23,$B$2:B23,B23,$C$2:C23,"Ödeme"))</f>
        <v/>
      </c>
    </row>
    <row r="24">
      <c r="A24" s="4" t="n"/>
      <c r="E24" s="3" t="n"/>
      <c r="F24" s="3">
        <f>IF(B24="","",SUMIFS($E$2:E24,$B$2:B24,B24,$C$2:C24,"Veresiye")-SUMIFS($E$2:E24,$B$2:B24,B24,$C$2:C24,"Ödeme"))</f>
        <v/>
      </c>
    </row>
    <row r="25">
      <c r="A25" s="4" t="n"/>
      <c r="E25" s="3" t="n"/>
      <c r="F25" s="3">
        <f>IF(B25="","",SUMIFS($E$2:E25,$B$2:B25,B25,$C$2:C25,"Veresiye")-SUMIFS($E$2:E25,$B$2:B25,B25,$C$2:C25,"Ödeme"))</f>
        <v/>
      </c>
    </row>
    <row r="26">
      <c r="A26" s="4" t="n"/>
      <c r="E26" s="3" t="n"/>
      <c r="F26" s="3">
        <f>IF(B26="","",SUMIFS($E$2:E26,$B$2:B26,B26,$C$2:C26,"Veresiye")-SUMIFS($E$2:E26,$B$2:B26,B26,$C$2:C26,"Ödeme"))</f>
        <v/>
      </c>
    </row>
    <row r="27">
      <c r="A27" s="4" t="n"/>
      <c r="E27" s="3" t="n"/>
      <c r="F27" s="3">
        <f>IF(B27="","",SUMIFS($E$2:E27,$B$2:B27,B27,$C$2:C27,"Veresiye")-SUMIFS($E$2:E27,$B$2:B27,B27,$C$2:C27,"Ödeme"))</f>
        <v/>
      </c>
    </row>
    <row r="28">
      <c r="A28" s="4" t="n"/>
      <c r="E28" s="3" t="n"/>
      <c r="F28" s="3">
        <f>IF(B28="","",SUMIFS($E$2:E28,$B$2:B28,B28,$C$2:C28,"Veresiye")-SUMIFS($E$2:E28,$B$2:B28,B28,$C$2:C28,"Ödeme"))</f>
        <v/>
      </c>
    </row>
    <row r="29">
      <c r="A29" s="4" t="n"/>
      <c r="E29" s="3" t="n"/>
      <c r="F29" s="3">
        <f>IF(B29="","",SUMIFS($E$2:E29,$B$2:B29,B29,$C$2:C29,"Veresiye")-SUMIFS($E$2:E29,$B$2:B29,B29,$C$2:C29,"Ödeme"))</f>
        <v/>
      </c>
    </row>
    <row r="30">
      <c r="A30" s="4" t="n"/>
      <c r="E30" s="3" t="n"/>
      <c r="F30" s="3">
        <f>IF(B30="","",SUMIFS($E$2:E30,$B$2:B30,B30,$C$2:C30,"Veresiye")-SUMIFS($E$2:E30,$B$2:B30,B30,$C$2:C30,"Ödeme"))</f>
        <v/>
      </c>
    </row>
    <row r="31">
      <c r="A31" s="4" t="n"/>
      <c r="E31" s="3" t="n"/>
      <c r="F31" s="3">
        <f>IF(B31="","",SUMIFS($E$2:E31,$B$2:B31,B31,$C$2:C31,"Veresiye")-SUMIFS($E$2:E31,$B$2:B31,B31,$C$2:C31,"Ödeme"))</f>
        <v/>
      </c>
    </row>
    <row r="32">
      <c r="A32" s="4" t="n"/>
      <c r="E32" s="3" t="n"/>
      <c r="F32" s="3">
        <f>IF(B32="","",SUMIFS($E$2:E32,$B$2:B32,B32,$C$2:C32,"Veresiye")-SUMIFS($E$2:E32,$B$2:B32,B32,$C$2:C32,"Ödeme"))</f>
        <v/>
      </c>
    </row>
    <row r="33">
      <c r="A33" s="4" t="n"/>
      <c r="E33" s="3" t="n"/>
      <c r="F33" s="3">
        <f>IF(B33="","",SUMIFS($E$2:E33,$B$2:B33,B33,$C$2:C33,"Veresiye")-SUMIFS($E$2:E33,$B$2:B33,B33,$C$2:C33,"Ödeme"))</f>
        <v/>
      </c>
    </row>
    <row r="34">
      <c r="A34" s="4" t="n"/>
      <c r="E34" s="3" t="n"/>
      <c r="F34" s="3">
        <f>IF(B34="","",SUMIFS($E$2:E34,$B$2:B34,B34,$C$2:C34,"Veresiye")-SUMIFS($E$2:E34,$B$2:B34,B34,$C$2:C34,"Ödeme"))</f>
        <v/>
      </c>
    </row>
    <row r="35">
      <c r="A35" s="4" t="n"/>
      <c r="E35" s="3" t="n"/>
      <c r="F35" s="3">
        <f>IF(B35="","",SUMIFS($E$2:E35,$B$2:B35,B35,$C$2:C35,"Veresiye")-SUMIFS($E$2:E35,$B$2:B35,B35,$C$2:C35,"Ödeme"))</f>
        <v/>
      </c>
    </row>
    <row r="36">
      <c r="A36" s="4" t="n"/>
      <c r="E36" s="3" t="n"/>
      <c r="F36" s="3">
        <f>IF(B36="","",SUMIFS($E$2:E36,$B$2:B36,B36,$C$2:C36,"Veresiye")-SUMIFS($E$2:E36,$B$2:B36,B36,$C$2:C36,"Ödeme"))</f>
        <v/>
      </c>
    </row>
    <row r="37">
      <c r="A37" s="4" t="n"/>
      <c r="E37" s="3" t="n"/>
      <c r="F37" s="3">
        <f>IF(B37="","",SUMIFS($E$2:E37,$B$2:B37,B37,$C$2:C37,"Veresiye")-SUMIFS($E$2:E37,$B$2:B37,B37,$C$2:C37,"Ödeme"))</f>
        <v/>
      </c>
    </row>
    <row r="38">
      <c r="A38" s="4" t="n"/>
      <c r="E38" s="3" t="n"/>
      <c r="F38" s="3">
        <f>IF(B38="","",SUMIFS($E$2:E38,$B$2:B38,B38,$C$2:C38,"Veresiye")-SUMIFS($E$2:E38,$B$2:B38,B38,$C$2:C38,"Ödeme"))</f>
        <v/>
      </c>
    </row>
    <row r="39">
      <c r="A39" s="4" t="n"/>
      <c r="E39" s="3" t="n"/>
      <c r="F39" s="3">
        <f>IF(B39="","",SUMIFS($E$2:E39,$B$2:B39,B39,$C$2:C39,"Veresiye")-SUMIFS($E$2:E39,$B$2:B39,B39,$C$2:C39,"Ödeme"))</f>
        <v/>
      </c>
    </row>
    <row r="40">
      <c r="A40" s="4" t="n"/>
      <c r="E40" s="3" t="n"/>
      <c r="F40" s="3">
        <f>IF(B40="","",SUMIFS($E$2:E40,$B$2:B40,B40,$C$2:C40,"Veresiye")-SUMIFS($E$2:E40,$B$2:B40,B40,$C$2:C40,"Ödeme"))</f>
        <v/>
      </c>
    </row>
    <row r="41">
      <c r="A41" s="4" t="n"/>
      <c r="E41" s="3" t="n"/>
      <c r="F41" s="3">
        <f>IF(B41="","",SUMIFS($E$2:E41,$B$2:B41,B41,$C$2:C41,"Veresiye")-SUMIFS($E$2:E41,$B$2:B41,B41,$C$2:C41,"Ödeme"))</f>
        <v/>
      </c>
    </row>
    <row r="42">
      <c r="A42" s="4" t="n"/>
      <c r="E42" s="3" t="n"/>
      <c r="F42" s="3">
        <f>IF(B42="","",SUMIFS($E$2:E42,$B$2:B42,B42,$C$2:C42,"Veresiye")-SUMIFS($E$2:E42,$B$2:B42,B42,$C$2:C42,"Ödeme"))</f>
        <v/>
      </c>
    </row>
    <row r="43">
      <c r="A43" s="4" t="n"/>
      <c r="E43" s="3" t="n"/>
      <c r="F43" s="3">
        <f>IF(B43="","",SUMIFS($E$2:E43,$B$2:B43,B43,$C$2:C43,"Veresiye")-SUMIFS($E$2:E43,$B$2:B43,B43,$C$2:C43,"Ödeme"))</f>
        <v/>
      </c>
    </row>
    <row r="44">
      <c r="A44" s="4" t="n"/>
      <c r="E44" s="3" t="n"/>
      <c r="F44" s="3">
        <f>IF(B44="","",SUMIFS($E$2:E44,$B$2:B44,B44,$C$2:C44,"Veresiye")-SUMIFS($E$2:E44,$B$2:B44,B44,$C$2:C44,"Ödeme"))</f>
        <v/>
      </c>
    </row>
    <row r="45">
      <c r="A45" s="4" t="n"/>
      <c r="E45" s="3" t="n"/>
      <c r="F45" s="3">
        <f>IF(B45="","",SUMIFS($E$2:E45,$B$2:B45,B45,$C$2:C45,"Veresiye")-SUMIFS($E$2:E45,$B$2:B45,B45,$C$2:C45,"Ödeme"))</f>
        <v/>
      </c>
    </row>
    <row r="46">
      <c r="A46" s="4" t="n"/>
      <c r="E46" s="3" t="n"/>
      <c r="F46" s="3">
        <f>IF(B46="","",SUMIFS($E$2:E46,$B$2:B46,B46,$C$2:C46,"Veresiye")-SUMIFS($E$2:E46,$B$2:B46,B46,$C$2:C46,"Ödeme"))</f>
        <v/>
      </c>
    </row>
    <row r="47">
      <c r="A47" s="4" t="n"/>
      <c r="E47" s="3" t="n"/>
      <c r="F47" s="3">
        <f>IF(B47="","",SUMIFS($E$2:E47,$B$2:B47,B47,$C$2:C47,"Veresiye")-SUMIFS($E$2:E47,$B$2:B47,B47,$C$2:C47,"Ödeme"))</f>
        <v/>
      </c>
    </row>
    <row r="48">
      <c r="A48" s="4" t="n"/>
      <c r="E48" s="3" t="n"/>
      <c r="F48" s="3">
        <f>IF(B48="","",SUMIFS($E$2:E48,$B$2:B48,B48,$C$2:C48,"Veresiye")-SUMIFS($E$2:E48,$B$2:B48,B48,$C$2:C48,"Ödeme"))</f>
        <v/>
      </c>
    </row>
    <row r="49">
      <c r="A49" s="4" t="n"/>
      <c r="E49" s="3" t="n"/>
      <c r="F49" s="3">
        <f>IF(B49="","",SUMIFS($E$2:E49,$B$2:B49,B49,$C$2:C49,"Veresiye")-SUMIFS($E$2:E49,$B$2:B49,B49,$C$2:C49,"Ödeme"))</f>
        <v/>
      </c>
    </row>
    <row r="50">
      <c r="A50" s="4" t="n"/>
      <c r="E50" s="3" t="n"/>
      <c r="F50" s="3">
        <f>IF(B50="","",SUMIFS($E$2:E50,$B$2:B50,B50,$C$2:C50,"Veresiye")-SUMIFS($E$2:E50,$B$2:B50,B50,$C$2:C50,"Ödeme"))</f>
        <v/>
      </c>
    </row>
    <row r="51">
      <c r="A51" s="4" t="n"/>
      <c r="E51" s="3" t="n"/>
      <c r="F51" s="3">
        <f>IF(B51="","",SUMIFS($E$2:E51,$B$2:B51,B51,$C$2:C51,"Veresiye")-SUMIFS($E$2:E51,$B$2:B51,B51,$C$2:C51,"Ödeme"))</f>
        <v/>
      </c>
    </row>
    <row r="52">
      <c r="A52" s="4" t="n"/>
      <c r="E52" s="3" t="n"/>
      <c r="F52" s="3">
        <f>IF(B52="","",SUMIFS($E$2:E52,$B$2:B52,B52,$C$2:C52,"Veresiye")-SUMIFS($E$2:E52,$B$2:B52,B52,$C$2:C52,"Ödeme"))</f>
        <v/>
      </c>
    </row>
    <row r="53">
      <c r="A53" s="4" t="n"/>
      <c r="E53" s="3" t="n"/>
      <c r="F53" s="3">
        <f>IF(B53="","",SUMIFS($E$2:E53,$B$2:B53,B53,$C$2:C53,"Veresiye")-SUMIFS($E$2:E53,$B$2:B53,B53,$C$2:C53,"Ödeme"))</f>
        <v/>
      </c>
    </row>
    <row r="54">
      <c r="A54" s="4" t="n"/>
      <c r="E54" s="3" t="n"/>
      <c r="F54" s="3">
        <f>IF(B54="","",SUMIFS($E$2:E54,$B$2:B54,B54,$C$2:C54,"Veresiye")-SUMIFS($E$2:E54,$B$2:B54,B54,$C$2:C54,"Ödeme"))</f>
        <v/>
      </c>
    </row>
    <row r="55">
      <c r="A55" s="4" t="n"/>
      <c r="E55" s="3" t="n"/>
      <c r="F55" s="3">
        <f>IF(B55="","",SUMIFS($E$2:E55,$B$2:B55,B55,$C$2:C55,"Veresiye")-SUMIFS($E$2:E55,$B$2:B55,B55,$C$2:C55,"Ödeme"))</f>
        <v/>
      </c>
    </row>
    <row r="56">
      <c r="A56" s="4" t="n"/>
      <c r="E56" s="3" t="n"/>
      <c r="F56" s="3">
        <f>IF(B56="","",SUMIFS($E$2:E56,$B$2:B56,B56,$C$2:C56,"Veresiye")-SUMIFS($E$2:E56,$B$2:B56,B56,$C$2:C56,"Ödeme"))</f>
        <v/>
      </c>
    </row>
    <row r="57">
      <c r="A57" s="4" t="n"/>
      <c r="E57" s="3" t="n"/>
      <c r="F57" s="3">
        <f>IF(B57="","",SUMIFS($E$2:E57,$B$2:B57,B57,$C$2:C57,"Veresiye")-SUMIFS($E$2:E57,$B$2:B57,B57,$C$2:C57,"Ödeme"))</f>
        <v/>
      </c>
    </row>
    <row r="58">
      <c r="A58" s="4" t="n"/>
      <c r="E58" s="3" t="n"/>
      <c r="F58" s="3">
        <f>IF(B58="","",SUMIFS($E$2:E58,$B$2:B58,B58,$C$2:C58,"Veresiye")-SUMIFS($E$2:E58,$B$2:B58,B58,$C$2:C58,"Ödeme"))</f>
        <v/>
      </c>
    </row>
    <row r="59">
      <c r="A59" s="4" t="n"/>
      <c r="E59" s="3" t="n"/>
      <c r="F59" s="3">
        <f>IF(B59="","",SUMIFS($E$2:E59,$B$2:B59,B59,$C$2:C59,"Veresiye")-SUMIFS($E$2:E59,$B$2:B59,B59,$C$2:C59,"Ödeme"))</f>
        <v/>
      </c>
    </row>
    <row r="60">
      <c r="A60" s="4" t="n"/>
      <c r="E60" s="3" t="n"/>
      <c r="F60" s="3">
        <f>IF(B60="","",SUMIFS($E$2:E60,$B$2:B60,B60,$C$2:C60,"Veresiye")-SUMIFS($E$2:E60,$B$2:B60,B60,$C$2:C60,"Ödeme"))</f>
        <v/>
      </c>
    </row>
    <row r="61">
      <c r="A61" s="4" t="n"/>
      <c r="E61" s="3" t="n"/>
      <c r="F61" s="3">
        <f>IF(B61="","",SUMIFS($E$2:E61,$B$2:B61,B61,$C$2:C61,"Veresiye")-SUMIFS($E$2:E61,$B$2:B61,B61,$C$2:C61,"Ödeme"))</f>
        <v/>
      </c>
    </row>
    <row r="62">
      <c r="A62" s="4" t="n"/>
      <c r="E62" s="3" t="n"/>
      <c r="F62" s="3">
        <f>IF(B62="","",SUMIFS($E$2:E62,$B$2:B62,B62,$C$2:C62,"Veresiye")-SUMIFS($E$2:E62,$B$2:B62,B62,$C$2:C62,"Ödeme"))</f>
        <v/>
      </c>
    </row>
    <row r="63">
      <c r="A63" s="4" t="n"/>
      <c r="E63" s="3" t="n"/>
      <c r="F63" s="3">
        <f>IF(B63="","",SUMIFS($E$2:E63,$B$2:B63,B63,$C$2:C63,"Veresiye")-SUMIFS($E$2:E63,$B$2:B63,B63,$C$2:C63,"Ödeme"))</f>
        <v/>
      </c>
    </row>
    <row r="64">
      <c r="A64" s="4" t="n"/>
      <c r="E64" s="3" t="n"/>
      <c r="F64" s="3">
        <f>IF(B64="","",SUMIFS($E$2:E64,$B$2:B64,B64,$C$2:C64,"Veresiye")-SUMIFS($E$2:E64,$B$2:B64,B64,$C$2:C64,"Ödeme"))</f>
        <v/>
      </c>
    </row>
    <row r="65">
      <c r="A65" s="4" t="n"/>
      <c r="E65" s="3" t="n"/>
      <c r="F65" s="3">
        <f>IF(B65="","",SUMIFS($E$2:E65,$B$2:B65,B65,$C$2:C65,"Veresiye")-SUMIFS($E$2:E65,$B$2:B65,B65,$C$2:C65,"Ödeme"))</f>
        <v/>
      </c>
    </row>
    <row r="66">
      <c r="A66" s="4" t="n"/>
      <c r="E66" s="3" t="n"/>
      <c r="F66" s="3">
        <f>IF(B66="","",SUMIFS($E$2:E66,$B$2:B66,B66,$C$2:C66,"Veresiye")-SUMIFS($E$2:E66,$B$2:B66,B66,$C$2:C66,"Ödeme"))</f>
        <v/>
      </c>
    </row>
    <row r="67">
      <c r="A67" s="4" t="n"/>
      <c r="E67" s="3" t="n"/>
      <c r="F67" s="3">
        <f>IF(B67="","",SUMIFS($E$2:E67,$B$2:B67,B67,$C$2:C67,"Veresiye")-SUMIFS($E$2:E67,$B$2:B67,B67,$C$2:C67,"Ödeme"))</f>
        <v/>
      </c>
    </row>
    <row r="68">
      <c r="A68" s="4" t="n"/>
      <c r="E68" s="3" t="n"/>
      <c r="F68" s="3">
        <f>IF(B68="","",SUMIFS($E$2:E68,$B$2:B68,B68,$C$2:C68,"Veresiye")-SUMIFS($E$2:E68,$B$2:B68,B68,$C$2:C68,"Ödeme"))</f>
        <v/>
      </c>
    </row>
    <row r="69">
      <c r="A69" s="4" t="n"/>
      <c r="E69" s="3" t="n"/>
      <c r="F69" s="3">
        <f>IF(B69="","",SUMIFS($E$2:E69,$B$2:B69,B69,$C$2:C69,"Veresiye")-SUMIFS($E$2:E69,$B$2:B69,B69,$C$2:C69,"Ödeme"))</f>
        <v/>
      </c>
    </row>
    <row r="70">
      <c r="A70" s="4" t="n"/>
      <c r="E70" s="3" t="n"/>
      <c r="F70" s="3">
        <f>IF(B70="","",SUMIFS($E$2:E70,$B$2:B70,B70,$C$2:C70,"Veresiye")-SUMIFS($E$2:E70,$B$2:B70,B70,$C$2:C70,"Ödeme"))</f>
        <v/>
      </c>
    </row>
    <row r="71">
      <c r="A71" s="4" t="n"/>
      <c r="E71" s="3" t="n"/>
      <c r="F71" s="3">
        <f>IF(B71="","",SUMIFS($E$2:E71,$B$2:B71,B71,$C$2:C71,"Veresiye")-SUMIFS($E$2:E71,$B$2:B71,B71,$C$2:C71,"Ödeme"))</f>
        <v/>
      </c>
    </row>
    <row r="72">
      <c r="A72" s="4" t="n"/>
      <c r="E72" s="3" t="n"/>
      <c r="F72" s="3">
        <f>IF(B72="","",SUMIFS($E$2:E72,$B$2:B72,B72,$C$2:C72,"Veresiye")-SUMIFS($E$2:E72,$B$2:B72,B72,$C$2:C72,"Ödeme"))</f>
        <v/>
      </c>
    </row>
    <row r="73">
      <c r="A73" s="4" t="n"/>
      <c r="E73" s="3" t="n"/>
      <c r="F73" s="3">
        <f>IF(B73="","",SUMIFS($E$2:E73,$B$2:B73,B73,$C$2:C73,"Veresiye")-SUMIFS($E$2:E73,$B$2:B73,B73,$C$2:C73,"Ödeme"))</f>
        <v/>
      </c>
    </row>
    <row r="74">
      <c r="A74" s="4" t="n"/>
      <c r="E74" s="3" t="n"/>
      <c r="F74" s="3">
        <f>IF(B74="","",SUMIFS($E$2:E74,$B$2:B74,B74,$C$2:C74,"Veresiye")-SUMIFS($E$2:E74,$B$2:B74,B74,$C$2:C74,"Ödeme"))</f>
        <v/>
      </c>
    </row>
    <row r="75">
      <c r="A75" s="4" t="n"/>
      <c r="E75" s="3" t="n"/>
      <c r="F75" s="3">
        <f>IF(B75="","",SUMIFS($E$2:E75,$B$2:B75,B75,$C$2:C75,"Veresiye")-SUMIFS($E$2:E75,$B$2:B75,B75,$C$2:C75,"Ödeme"))</f>
        <v/>
      </c>
    </row>
    <row r="76">
      <c r="A76" s="4" t="n"/>
      <c r="E76" s="3" t="n"/>
      <c r="F76" s="3">
        <f>IF(B76="","",SUMIFS($E$2:E76,$B$2:B76,B76,$C$2:C76,"Veresiye")-SUMIFS($E$2:E76,$B$2:B76,B76,$C$2:C76,"Ödeme"))</f>
        <v/>
      </c>
    </row>
    <row r="77">
      <c r="A77" s="4" t="n"/>
      <c r="E77" s="3" t="n"/>
      <c r="F77" s="3">
        <f>IF(B77="","",SUMIFS($E$2:E77,$B$2:B77,B77,$C$2:C77,"Veresiye")-SUMIFS($E$2:E77,$B$2:B77,B77,$C$2:C77,"Ödeme"))</f>
        <v/>
      </c>
    </row>
    <row r="78">
      <c r="A78" s="4" t="n"/>
      <c r="E78" s="3" t="n"/>
      <c r="F78" s="3">
        <f>IF(B78="","",SUMIFS($E$2:E78,$B$2:B78,B78,$C$2:C78,"Veresiye")-SUMIFS($E$2:E78,$B$2:B78,B78,$C$2:C78,"Ödeme"))</f>
        <v/>
      </c>
    </row>
    <row r="79">
      <c r="A79" s="4" t="n"/>
      <c r="E79" s="3" t="n"/>
      <c r="F79" s="3">
        <f>IF(B79="","",SUMIFS($E$2:E79,$B$2:B79,B79,$C$2:C79,"Veresiye")-SUMIFS($E$2:E79,$B$2:B79,B79,$C$2:C79,"Ödeme"))</f>
        <v/>
      </c>
    </row>
    <row r="80">
      <c r="A80" s="4" t="n"/>
      <c r="E80" s="3" t="n"/>
      <c r="F80" s="3">
        <f>IF(B80="","",SUMIFS($E$2:E80,$B$2:B80,B80,$C$2:C80,"Veresiye")-SUMIFS($E$2:E80,$B$2:B80,B80,$C$2:C80,"Ödeme"))</f>
        <v/>
      </c>
    </row>
    <row r="81">
      <c r="A81" s="4" t="n"/>
      <c r="E81" s="3" t="n"/>
      <c r="F81" s="3">
        <f>IF(B81="","",SUMIFS($E$2:E81,$B$2:B81,B81,$C$2:C81,"Veresiye")-SUMIFS($E$2:E81,$B$2:B81,B81,$C$2:C81,"Ödeme"))</f>
        <v/>
      </c>
    </row>
    <row r="82">
      <c r="A82" s="4" t="n"/>
      <c r="E82" s="3" t="n"/>
      <c r="F82" s="3">
        <f>IF(B82="","",SUMIFS($E$2:E82,$B$2:B82,B82,$C$2:C82,"Veresiye")-SUMIFS($E$2:E82,$B$2:B82,B82,$C$2:C82,"Ödeme"))</f>
        <v/>
      </c>
    </row>
    <row r="83">
      <c r="A83" s="4" t="n"/>
      <c r="E83" s="3" t="n"/>
      <c r="F83" s="3">
        <f>IF(B83="","",SUMIFS($E$2:E83,$B$2:B83,B83,$C$2:C83,"Veresiye")-SUMIFS($E$2:E83,$B$2:B83,B83,$C$2:C83,"Ödeme"))</f>
        <v/>
      </c>
    </row>
    <row r="84">
      <c r="A84" s="4" t="n"/>
      <c r="E84" s="3" t="n"/>
      <c r="F84" s="3">
        <f>IF(B84="","",SUMIFS($E$2:E84,$B$2:B84,B84,$C$2:C84,"Veresiye")-SUMIFS($E$2:E84,$B$2:B84,B84,$C$2:C84,"Ödeme"))</f>
        <v/>
      </c>
    </row>
    <row r="85">
      <c r="A85" s="4" t="n"/>
      <c r="E85" s="3" t="n"/>
      <c r="F85" s="3">
        <f>IF(B85="","",SUMIFS($E$2:E85,$B$2:B85,B85,$C$2:C85,"Veresiye")-SUMIFS($E$2:E85,$B$2:B85,B85,$C$2:C85,"Ödeme"))</f>
        <v/>
      </c>
    </row>
    <row r="86">
      <c r="A86" s="4" t="n"/>
      <c r="E86" s="3" t="n"/>
      <c r="F86" s="3">
        <f>IF(B86="","",SUMIFS($E$2:E86,$B$2:B86,B86,$C$2:C86,"Veresiye")-SUMIFS($E$2:E86,$B$2:B86,B86,$C$2:C86,"Ödeme"))</f>
        <v/>
      </c>
    </row>
    <row r="87">
      <c r="A87" s="4" t="n"/>
      <c r="E87" s="3" t="n"/>
      <c r="F87" s="3">
        <f>IF(B87="","",SUMIFS($E$2:E87,$B$2:B87,B87,$C$2:C87,"Veresiye")-SUMIFS($E$2:E87,$B$2:B87,B87,$C$2:C87,"Ödeme"))</f>
        <v/>
      </c>
    </row>
    <row r="88">
      <c r="A88" s="4" t="n"/>
      <c r="E88" s="3" t="n"/>
      <c r="F88" s="3">
        <f>IF(B88="","",SUMIFS($E$2:E88,$B$2:B88,B88,$C$2:C88,"Veresiye")-SUMIFS($E$2:E88,$B$2:B88,B88,$C$2:C88,"Ödeme"))</f>
        <v/>
      </c>
    </row>
    <row r="89">
      <c r="A89" s="4" t="n"/>
      <c r="E89" s="3" t="n"/>
      <c r="F89" s="3">
        <f>IF(B89="","",SUMIFS($E$2:E89,$B$2:B89,B89,$C$2:C89,"Veresiye")-SUMIFS($E$2:E89,$B$2:B89,B89,$C$2:C89,"Ödeme"))</f>
        <v/>
      </c>
    </row>
    <row r="90">
      <c r="A90" s="4" t="n"/>
      <c r="E90" s="3" t="n"/>
      <c r="F90" s="3">
        <f>IF(B90="","",SUMIFS($E$2:E90,$B$2:B90,B90,$C$2:C90,"Veresiye")-SUMIFS($E$2:E90,$B$2:B90,B90,$C$2:C90,"Ödeme"))</f>
        <v/>
      </c>
    </row>
    <row r="91">
      <c r="A91" s="4" t="n"/>
      <c r="E91" s="3" t="n"/>
      <c r="F91" s="3">
        <f>IF(B91="","",SUMIFS($E$2:E91,$B$2:B91,B91,$C$2:C91,"Veresiye")-SUMIFS($E$2:E91,$B$2:B91,B91,$C$2:C91,"Ödeme"))</f>
        <v/>
      </c>
    </row>
    <row r="92">
      <c r="A92" s="4" t="n"/>
      <c r="E92" s="3" t="n"/>
      <c r="F92" s="3">
        <f>IF(B92="","",SUMIFS($E$2:E92,$B$2:B92,B92,$C$2:C92,"Veresiye")-SUMIFS($E$2:E92,$B$2:B92,B92,$C$2:C92,"Ödeme"))</f>
        <v/>
      </c>
    </row>
    <row r="93">
      <c r="A93" s="4" t="n"/>
      <c r="E93" s="3" t="n"/>
      <c r="F93" s="3">
        <f>IF(B93="","",SUMIFS($E$2:E93,$B$2:B93,B93,$C$2:C93,"Veresiye")-SUMIFS($E$2:E93,$B$2:B93,B93,$C$2:C93,"Ödeme"))</f>
        <v/>
      </c>
    </row>
    <row r="94">
      <c r="A94" s="4" t="n"/>
      <c r="E94" s="3" t="n"/>
      <c r="F94" s="3">
        <f>IF(B94="","",SUMIFS($E$2:E94,$B$2:B94,B94,$C$2:C94,"Veresiye")-SUMIFS($E$2:E94,$B$2:B94,B94,$C$2:C94,"Ödeme"))</f>
        <v/>
      </c>
    </row>
    <row r="95">
      <c r="A95" s="4" t="n"/>
      <c r="E95" s="3" t="n"/>
      <c r="F95" s="3">
        <f>IF(B95="","",SUMIFS($E$2:E95,$B$2:B95,B95,$C$2:C95,"Veresiye")-SUMIFS($E$2:E95,$B$2:B95,B95,$C$2:C95,"Ödeme"))</f>
        <v/>
      </c>
    </row>
    <row r="96">
      <c r="A96" s="4" t="n"/>
      <c r="E96" s="3" t="n"/>
      <c r="F96" s="3">
        <f>IF(B96="","",SUMIFS($E$2:E96,$B$2:B96,B96,$C$2:C96,"Veresiye")-SUMIFS($E$2:E96,$B$2:B96,B96,$C$2:C96,"Ödeme"))</f>
        <v/>
      </c>
    </row>
    <row r="97">
      <c r="A97" s="4" t="n"/>
      <c r="E97" s="3" t="n"/>
      <c r="F97" s="3">
        <f>IF(B97="","",SUMIFS($E$2:E97,$B$2:B97,B97,$C$2:C97,"Veresiye")-SUMIFS($E$2:E97,$B$2:B97,B97,$C$2:C97,"Ödeme"))</f>
        <v/>
      </c>
    </row>
    <row r="98">
      <c r="A98" s="4" t="n"/>
      <c r="E98" s="3" t="n"/>
      <c r="F98" s="3">
        <f>IF(B98="","",SUMIFS($E$2:E98,$B$2:B98,B98,$C$2:C98,"Veresiye")-SUMIFS($E$2:E98,$B$2:B98,B98,$C$2:C98,"Ödeme"))</f>
        <v/>
      </c>
    </row>
    <row r="99">
      <c r="A99" s="4" t="n"/>
      <c r="E99" s="3" t="n"/>
      <c r="F99" s="3">
        <f>IF(B99="","",SUMIFS($E$2:E99,$B$2:B99,B99,$C$2:C99,"Veresiye")-SUMIFS($E$2:E99,$B$2:B99,B99,$C$2:C99,"Ödeme"))</f>
        <v/>
      </c>
    </row>
    <row r="100">
      <c r="A100" s="4" t="n"/>
      <c r="E100" s="3" t="n"/>
      <c r="F100" s="3">
        <f>IF(B100="","",SUMIFS($E$2:E100,$B$2:B100,B100,$C$2:C100,"Veresiye")-SUMIFS($E$2:E100,$B$2:B100,B100,$C$2:C100,"Ödeme"))</f>
        <v/>
      </c>
    </row>
    <row r="101">
      <c r="A101" s="4" t="n"/>
      <c r="E101" s="3" t="n"/>
      <c r="F101" s="3">
        <f>IF(B101="","",SUMIFS($E$2:E101,$B$2:B101,B101,$C$2:C101,"Veresiye")-SUMIFS($E$2:E101,$B$2:B101,B101,$C$2:C101,"Ödeme"))</f>
        <v/>
      </c>
    </row>
    <row r="102">
      <c r="A102" s="4" t="n"/>
      <c r="E102" s="3" t="n"/>
      <c r="F102" s="3">
        <f>IF(B102="","",SUMIFS($E$2:E102,$B$2:B102,B102,$C$2:C102,"Veresiye")-SUMIFS($E$2:E102,$B$2:B102,B102,$C$2:C102,"Ödeme"))</f>
        <v/>
      </c>
    </row>
    <row r="103">
      <c r="A103" s="4" t="n"/>
      <c r="E103" s="3" t="n"/>
      <c r="F103" s="3">
        <f>IF(B103="","",SUMIFS($E$2:E103,$B$2:B103,B103,$C$2:C103,"Veresiye")-SUMIFS($E$2:E103,$B$2:B103,B103,$C$2:C103,"Ödeme"))</f>
        <v/>
      </c>
    </row>
    <row r="104">
      <c r="A104" s="4" t="n"/>
      <c r="E104" s="3" t="n"/>
      <c r="F104" s="3">
        <f>IF(B104="","",SUMIFS($E$2:E104,$B$2:B104,B104,$C$2:C104,"Veresiye")-SUMIFS($E$2:E104,$B$2:B104,B104,$C$2:C104,"Ödeme"))</f>
        <v/>
      </c>
    </row>
    <row r="105">
      <c r="A105" s="4" t="n"/>
      <c r="E105" s="3" t="n"/>
      <c r="F105" s="3">
        <f>IF(B105="","",SUMIFS($E$2:E105,$B$2:B105,B105,$C$2:C105,"Veresiye")-SUMIFS($E$2:E105,$B$2:B105,B105,$C$2:C105,"Ödeme"))</f>
        <v/>
      </c>
    </row>
    <row r="106">
      <c r="A106" s="4" t="n"/>
      <c r="E106" s="3" t="n"/>
      <c r="F106" s="3">
        <f>IF(B106="","",SUMIFS($E$2:E106,$B$2:B106,B106,$C$2:C106,"Veresiye")-SUMIFS($E$2:E106,$B$2:B106,B106,$C$2:C106,"Ödeme"))</f>
        <v/>
      </c>
    </row>
    <row r="107">
      <c r="A107" s="4" t="n"/>
      <c r="E107" s="3" t="n"/>
      <c r="F107" s="3">
        <f>IF(B107="","",SUMIFS($E$2:E107,$B$2:B107,B107,$C$2:C107,"Veresiye")-SUMIFS($E$2:E107,$B$2:B107,B107,$C$2:C107,"Ödeme"))</f>
        <v/>
      </c>
    </row>
    <row r="108">
      <c r="A108" s="4" t="n"/>
      <c r="E108" s="3" t="n"/>
      <c r="F108" s="3">
        <f>IF(B108="","",SUMIFS($E$2:E108,$B$2:B108,B108,$C$2:C108,"Veresiye")-SUMIFS($E$2:E108,$B$2:B108,B108,$C$2:C108,"Ödeme"))</f>
        <v/>
      </c>
    </row>
    <row r="109">
      <c r="A109" s="4" t="n"/>
      <c r="E109" s="3" t="n"/>
      <c r="F109" s="3">
        <f>IF(B109="","",SUMIFS($E$2:E109,$B$2:B109,B109,$C$2:C109,"Veresiye")-SUMIFS($E$2:E109,$B$2:B109,B109,$C$2:C109,"Ödeme"))</f>
        <v/>
      </c>
    </row>
    <row r="110">
      <c r="A110" s="4" t="n"/>
      <c r="E110" s="3" t="n"/>
      <c r="F110" s="3">
        <f>IF(B110="","",SUMIFS($E$2:E110,$B$2:B110,B110,$C$2:C110,"Veresiye")-SUMIFS($E$2:E110,$B$2:B110,B110,$C$2:C110,"Ödeme"))</f>
        <v/>
      </c>
    </row>
    <row r="111">
      <c r="A111" s="4" t="n"/>
      <c r="E111" s="3" t="n"/>
      <c r="F111" s="3">
        <f>IF(B111="","",SUMIFS($E$2:E111,$B$2:B111,B111,$C$2:C111,"Veresiye")-SUMIFS($E$2:E111,$B$2:B111,B111,$C$2:C111,"Ödeme"))</f>
        <v/>
      </c>
    </row>
    <row r="112">
      <c r="A112" s="4" t="n"/>
      <c r="E112" s="3" t="n"/>
      <c r="F112" s="3">
        <f>IF(B112="","",SUMIFS($E$2:E112,$B$2:B112,B112,$C$2:C112,"Veresiye")-SUMIFS($E$2:E112,$B$2:B112,B112,$C$2:C112,"Ödeme"))</f>
        <v/>
      </c>
    </row>
    <row r="113">
      <c r="A113" s="4" t="n"/>
      <c r="E113" s="3" t="n"/>
      <c r="F113" s="3">
        <f>IF(B113="","",SUMIFS($E$2:E113,$B$2:B113,B113,$C$2:C113,"Veresiye")-SUMIFS($E$2:E113,$B$2:B113,B113,$C$2:C113,"Ödeme"))</f>
        <v/>
      </c>
    </row>
    <row r="114">
      <c r="A114" s="4" t="n"/>
      <c r="E114" s="3" t="n"/>
      <c r="F114" s="3">
        <f>IF(B114="","",SUMIFS($E$2:E114,$B$2:B114,B114,$C$2:C114,"Veresiye")-SUMIFS($E$2:E114,$B$2:B114,B114,$C$2:C114,"Ödeme"))</f>
        <v/>
      </c>
    </row>
    <row r="115">
      <c r="A115" s="4" t="n"/>
      <c r="E115" s="3" t="n"/>
      <c r="F115" s="3">
        <f>IF(B115="","",SUMIFS($E$2:E115,$B$2:B115,B115,$C$2:C115,"Veresiye")-SUMIFS($E$2:E115,$B$2:B115,B115,$C$2:C115,"Ödeme"))</f>
        <v/>
      </c>
    </row>
    <row r="116">
      <c r="A116" s="4" t="n"/>
      <c r="E116" s="3" t="n"/>
      <c r="F116" s="3">
        <f>IF(B116="","",SUMIFS($E$2:E116,$B$2:B116,B116,$C$2:C116,"Veresiye")-SUMIFS($E$2:E116,$B$2:B116,B116,$C$2:C116,"Ödeme"))</f>
        <v/>
      </c>
    </row>
    <row r="117">
      <c r="A117" s="4" t="n"/>
      <c r="E117" s="3" t="n"/>
      <c r="F117" s="3">
        <f>IF(B117="","",SUMIFS($E$2:E117,$B$2:B117,B117,$C$2:C117,"Veresiye")-SUMIFS($E$2:E117,$B$2:B117,B117,$C$2:C117,"Ödeme"))</f>
        <v/>
      </c>
    </row>
    <row r="118">
      <c r="A118" s="4" t="n"/>
      <c r="E118" s="3" t="n"/>
      <c r="F118" s="3">
        <f>IF(B118="","",SUMIFS($E$2:E118,$B$2:B118,B118,$C$2:C118,"Veresiye")-SUMIFS($E$2:E118,$B$2:B118,B118,$C$2:C118,"Ödeme"))</f>
        <v/>
      </c>
    </row>
    <row r="119">
      <c r="A119" s="4" t="n"/>
      <c r="E119" s="3" t="n"/>
      <c r="F119" s="3">
        <f>IF(B119="","",SUMIFS($E$2:E119,$B$2:B119,B119,$C$2:C119,"Veresiye")-SUMIFS($E$2:E119,$B$2:B119,B119,$C$2:C119,"Ödeme"))</f>
        <v/>
      </c>
    </row>
    <row r="120">
      <c r="A120" s="4" t="n"/>
      <c r="E120" s="3" t="n"/>
      <c r="F120" s="3">
        <f>IF(B120="","",SUMIFS($E$2:E120,$B$2:B120,B120,$C$2:C120,"Veresiye")-SUMIFS($E$2:E120,$B$2:B120,B120,$C$2:C120,"Ödeme"))</f>
        <v/>
      </c>
    </row>
    <row r="121">
      <c r="A121" s="4" t="n"/>
      <c r="E121" s="3" t="n"/>
      <c r="F121" s="3">
        <f>IF(B121="","",SUMIFS($E$2:E121,$B$2:B121,B121,$C$2:C121,"Veresiye")-SUMIFS($E$2:E121,$B$2:B121,B121,$C$2:C121,"Ödeme"))</f>
        <v/>
      </c>
    </row>
    <row r="122">
      <c r="A122" s="4" t="n"/>
      <c r="E122" s="3" t="n"/>
      <c r="F122" s="3">
        <f>IF(B122="","",SUMIFS($E$2:E122,$B$2:B122,B122,$C$2:C122,"Veresiye")-SUMIFS($E$2:E122,$B$2:B122,B122,$C$2:C122,"Ödeme"))</f>
        <v/>
      </c>
    </row>
    <row r="123">
      <c r="A123" s="4" t="n"/>
      <c r="E123" s="3" t="n"/>
      <c r="F123" s="3">
        <f>IF(B123="","",SUMIFS($E$2:E123,$B$2:B123,B123,$C$2:C123,"Veresiye")-SUMIFS($E$2:E123,$B$2:B123,B123,$C$2:C123,"Ödeme"))</f>
        <v/>
      </c>
    </row>
    <row r="124">
      <c r="A124" s="4" t="n"/>
      <c r="E124" s="3" t="n"/>
      <c r="F124" s="3">
        <f>IF(B124="","",SUMIFS($E$2:E124,$B$2:B124,B124,$C$2:C124,"Veresiye")-SUMIFS($E$2:E124,$B$2:B124,B124,$C$2:C124,"Ödeme"))</f>
        <v/>
      </c>
    </row>
    <row r="125">
      <c r="A125" s="4" t="n"/>
      <c r="E125" s="3" t="n"/>
      <c r="F125" s="3">
        <f>IF(B125="","",SUMIFS($E$2:E125,$B$2:B125,B125,$C$2:C125,"Veresiye")-SUMIFS($E$2:E125,$B$2:B125,B125,$C$2:C125,"Ödeme"))</f>
        <v/>
      </c>
    </row>
    <row r="126">
      <c r="A126" s="4" t="n"/>
      <c r="E126" s="3" t="n"/>
      <c r="F126" s="3">
        <f>IF(B126="","",SUMIFS($E$2:E126,$B$2:B126,B126,$C$2:C126,"Veresiye")-SUMIFS($E$2:E126,$B$2:B126,B126,$C$2:C126,"Ödeme"))</f>
        <v/>
      </c>
    </row>
    <row r="127">
      <c r="A127" s="4" t="n"/>
      <c r="E127" s="3" t="n"/>
      <c r="F127" s="3">
        <f>IF(B127="","",SUMIFS($E$2:E127,$B$2:B127,B127,$C$2:C127,"Veresiye")-SUMIFS($E$2:E127,$B$2:B127,B127,$C$2:C127,"Ödeme"))</f>
        <v/>
      </c>
    </row>
    <row r="128">
      <c r="A128" s="4" t="n"/>
      <c r="E128" s="3" t="n"/>
      <c r="F128" s="3">
        <f>IF(B128="","",SUMIFS($E$2:E128,$B$2:B128,B128,$C$2:C128,"Veresiye")-SUMIFS($E$2:E128,$B$2:B128,B128,$C$2:C128,"Ödeme"))</f>
        <v/>
      </c>
    </row>
    <row r="129">
      <c r="A129" s="4" t="n"/>
      <c r="E129" s="3" t="n"/>
      <c r="F129" s="3">
        <f>IF(B129="","",SUMIFS($E$2:E129,$B$2:B129,B129,$C$2:C129,"Veresiye")-SUMIFS($E$2:E129,$B$2:B129,B129,$C$2:C129,"Ödeme"))</f>
        <v/>
      </c>
    </row>
    <row r="130">
      <c r="A130" s="4" t="n"/>
      <c r="E130" s="3" t="n"/>
      <c r="F130" s="3">
        <f>IF(B130="","",SUMIFS($E$2:E130,$B$2:B130,B130,$C$2:C130,"Veresiye")-SUMIFS($E$2:E130,$B$2:B130,B130,$C$2:C130,"Ödeme"))</f>
        <v/>
      </c>
    </row>
    <row r="131">
      <c r="A131" s="4" t="n"/>
      <c r="E131" s="3" t="n"/>
      <c r="F131" s="3">
        <f>IF(B131="","",SUMIFS($E$2:E131,$B$2:B131,B131,$C$2:C131,"Veresiye")-SUMIFS($E$2:E131,$B$2:B131,B131,$C$2:C131,"Ödeme"))</f>
        <v/>
      </c>
    </row>
    <row r="132">
      <c r="A132" s="4" t="n"/>
      <c r="E132" s="3" t="n"/>
      <c r="F132" s="3">
        <f>IF(B132="","",SUMIFS($E$2:E132,$B$2:B132,B132,$C$2:C132,"Veresiye")-SUMIFS($E$2:E132,$B$2:B132,B132,$C$2:C132,"Ödeme"))</f>
        <v/>
      </c>
    </row>
    <row r="133">
      <c r="A133" s="4" t="n"/>
      <c r="E133" s="3" t="n"/>
      <c r="F133" s="3">
        <f>IF(B133="","",SUMIFS($E$2:E133,$B$2:B133,B133,$C$2:C133,"Veresiye")-SUMIFS($E$2:E133,$B$2:B133,B133,$C$2:C133,"Ödeme"))</f>
        <v/>
      </c>
    </row>
    <row r="134">
      <c r="A134" s="4" t="n"/>
      <c r="E134" s="3" t="n"/>
      <c r="F134" s="3">
        <f>IF(B134="","",SUMIFS($E$2:E134,$B$2:B134,B134,$C$2:C134,"Veresiye")-SUMIFS($E$2:E134,$B$2:B134,B134,$C$2:C134,"Ödeme"))</f>
        <v/>
      </c>
    </row>
    <row r="135">
      <c r="A135" s="4" t="n"/>
      <c r="E135" s="3" t="n"/>
      <c r="F135" s="3">
        <f>IF(B135="","",SUMIFS($E$2:E135,$B$2:B135,B135,$C$2:C135,"Veresiye")-SUMIFS($E$2:E135,$B$2:B135,B135,$C$2:C135,"Ödeme"))</f>
        <v/>
      </c>
    </row>
    <row r="136">
      <c r="A136" s="4" t="n"/>
      <c r="E136" s="3" t="n"/>
      <c r="F136" s="3">
        <f>IF(B136="","",SUMIFS($E$2:E136,$B$2:B136,B136,$C$2:C136,"Veresiye")-SUMIFS($E$2:E136,$B$2:B136,B136,$C$2:C136,"Ödeme"))</f>
        <v/>
      </c>
    </row>
    <row r="137">
      <c r="A137" s="4" t="n"/>
      <c r="E137" s="3" t="n"/>
      <c r="F137" s="3">
        <f>IF(B137="","",SUMIFS($E$2:E137,$B$2:B137,B137,$C$2:C137,"Veresiye")-SUMIFS($E$2:E137,$B$2:B137,B137,$C$2:C137,"Ödeme"))</f>
        <v/>
      </c>
    </row>
    <row r="138">
      <c r="A138" s="4" t="n"/>
      <c r="E138" s="3" t="n"/>
      <c r="F138" s="3">
        <f>IF(B138="","",SUMIFS($E$2:E138,$B$2:B138,B138,$C$2:C138,"Veresiye")-SUMIFS($E$2:E138,$B$2:B138,B138,$C$2:C138,"Ödeme"))</f>
        <v/>
      </c>
    </row>
    <row r="139">
      <c r="A139" s="4" t="n"/>
      <c r="E139" s="3" t="n"/>
      <c r="F139" s="3">
        <f>IF(B139="","",SUMIFS($E$2:E139,$B$2:B139,B139,$C$2:C139,"Veresiye")-SUMIFS($E$2:E139,$B$2:B139,B139,$C$2:C139,"Ödeme"))</f>
        <v/>
      </c>
    </row>
    <row r="140">
      <c r="A140" s="4" t="n"/>
      <c r="E140" s="3" t="n"/>
      <c r="F140" s="3">
        <f>IF(B140="","",SUMIFS($E$2:E140,$B$2:B140,B140,$C$2:C140,"Veresiye")-SUMIFS($E$2:E140,$B$2:B140,B140,$C$2:C140,"Ödeme"))</f>
        <v/>
      </c>
    </row>
    <row r="141">
      <c r="A141" s="4" t="n"/>
      <c r="E141" s="3" t="n"/>
      <c r="F141" s="3">
        <f>IF(B141="","",SUMIFS($E$2:E141,$B$2:B141,B141,$C$2:C141,"Veresiye")-SUMIFS($E$2:E141,$B$2:B141,B141,$C$2:C141,"Ödeme"))</f>
        <v/>
      </c>
    </row>
    <row r="142">
      <c r="A142" s="4" t="n"/>
      <c r="E142" s="3" t="n"/>
      <c r="F142" s="3">
        <f>IF(B142="","",SUMIFS($E$2:E142,$B$2:B142,B142,$C$2:C142,"Veresiye")-SUMIFS($E$2:E142,$B$2:B142,B142,$C$2:C142,"Ödeme"))</f>
        <v/>
      </c>
    </row>
    <row r="143">
      <c r="A143" s="4" t="n"/>
      <c r="E143" s="3" t="n"/>
      <c r="F143" s="3">
        <f>IF(B143="","",SUMIFS($E$2:E143,$B$2:B143,B143,$C$2:C143,"Veresiye")-SUMIFS($E$2:E143,$B$2:B143,B143,$C$2:C143,"Ödeme"))</f>
        <v/>
      </c>
    </row>
    <row r="144">
      <c r="A144" s="4" t="n"/>
      <c r="E144" s="3" t="n"/>
      <c r="F144" s="3">
        <f>IF(B144="","",SUMIFS($E$2:E144,$B$2:B144,B144,$C$2:C144,"Veresiye")-SUMIFS($E$2:E144,$B$2:B144,B144,$C$2:C144,"Ödeme"))</f>
        <v/>
      </c>
    </row>
    <row r="145">
      <c r="A145" s="4" t="n"/>
      <c r="E145" s="3" t="n"/>
      <c r="F145" s="3">
        <f>IF(B145="","",SUMIFS($E$2:E145,$B$2:B145,B145,$C$2:C145,"Veresiye")-SUMIFS($E$2:E145,$B$2:B145,B145,$C$2:C145,"Ödeme"))</f>
        <v/>
      </c>
    </row>
    <row r="146">
      <c r="A146" s="4" t="n"/>
      <c r="E146" s="3" t="n"/>
      <c r="F146" s="3">
        <f>IF(B146="","",SUMIFS($E$2:E146,$B$2:B146,B146,$C$2:C146,"Veresiye")-SUMIFS($E$2:E146,$B$2:B146,B146,$C$2:C146,"Ödeme"))</f>
        <v/>
      </c>
    </row>
    <row r="147">
      <c r="A147" s="4" t="n"/>
      <c r="E147" s="3" t="n"/>
      <c r="F147" s="3">
        <f>IF(B147="","",SUMIFS($E$2:E147,$B$2:B147,B147,$C$2:C147,"Veresiye")-SUMIFS($E$2:E147,$B$2:B147,B147,$C$2:C147,"Ödeme"))</f>
        <v/>
      </c>
    </row>
    <row r="148">
      <c r="A148" s="4" t="n"/>
      <c r="E148" s="3" t="n"/>
      <c r="F148" s="3">
        <f>IF(B148="","",SUMIFS($E$2:E148,$B$2:B148,B148,$C$2:C148,"Veresiye")-SUMIFS($E$2:E148,$B$2:B148,B148,$C$2:C148,"Ödeme"))</f>
        <v/>
      </c>
    </row>
    <row r="149">
      <c r="A149" s="4" t="n"/>
      <c r="E149" s="3" t="n"/>
      <c r="F149" s="3">
        <f>IF(B149="","",SUMIFS($E$2:E149,$B$2:B149,B149,$C$2:C149,"Veresiye")-SUMIFS($E$2:E149,$B$2:B149,B149,$C$2:C149,"Ödeme"))</f>
        <v/>
      </c>
    </row>
    <row r="150">
      <c r="A150" s="4" t="n"/>
      <c r="E150" s="3" t="n"/>
      <c r="F150" s="3">
        <f>IF(B150="","",SUMIFS($E$2:E150,$B$2:B150,B150,$C$2:C150,"Veresiye")-SUMIFS($E$2:E150,$B$2:B150,B150,$C$2:C150,"Ödeme"))</f>
        <v/>
      </c>
    </row>
    <row r="151">
      <c r="A151" s="4" t="n"/>
      <c r="E151" s="3" t="n"/>
      <c r="F151" s="3">
        <f>IF(B151="","",SUMIFS($E$2:E151,$B$2:B151,B151,$C$2:C151,"Veresiye")-SUMIFS($E$2:E151,$B$2:B151,B151,$C$2:C151,"Ödeme"))</f>
        <v/>
      </c>
    </row>
    <row r="152">
      <c r="A152" s="4" t="n"/>
      <c r="E152" s="3" t="n"/>
      <c r="F152" s="3">
        <f>IF(B152="","",SUMIFS($E$2:E152,$B$2:B152,B152,$C$2:C152,"Veresiye")-SUMIFS($E$2:E152,$B$2:B152,B152,$C$2:C152,"Ödeme"))</f>
        <v/>
      </c>
    </row>
    <row r="153">
      <c r="A153" s="4" t="n"/>
      <c r="E153" s="3" t="n"/>
      <c r="F153" s="3">
        <f>IF(B153="","",SUMIFS($E$2:E153,$B$2:B153,B153,$C$2:C153,"Veresiye")-SUMIFS($E$2:E153,$B$2:B153,B153,$C$2:C153,"Ödeme"))</f>
        <v/>
      </c>
    </row>
    <row r="154">
      <c r="A154" s="4" t="n"/>
      <c r="E154" s="3" t="n"/>
      <c r="F154" s="3">
        <f>IF(B154="","",SUMIFS($E$2:E154,$B$2:B154,B154,$C$2:C154,"Veresiye")-SUMIFS($E$2:E154,$B$2:B154,B154,$C$2:C154,"Ödeme"))</f>
        <v/>
      </c>
    </row>
    <row r="155">
      <c r="A155" s="4" t="n"/>
      <c r="E155" s="3" t="n"/>
      <c r="F155" s="3">
        <f>IF(B155="","",SUMIFS($E$2:E155,$B$2:B155,B155,$C$2:C155,"Veresiye")-SUMIFS($E$2:E155,$B$2:B155,B155,$C$2:C155,"Ödeme"))</f>
        <v/>
      </c>
    </row>
    <row r="156">
      <c r="A156" s="4" t="n"/>
      <c r="E156" s="3" t="n"/>
      <c r="F156" s="3">
        <f>IF(B156="","",SUMIFS($E$2:E156,$B$2:B156,B156,$C$2:C156,"Veresiye")-SUMIFS($E$2:E156,$B$2:B156,B156,$C$2:C156,"Ödeme"))</f>
        <v/>
      </c>
    </row>
    <row r="157">
      <c r="A157" s="4" t="n"/>
      <c r="E157" s="3" t="n"/>
      <c r="F157" s="3">
        <f>IF(B157="","",SUMIFS($E$2:E157,$B$2:B157,B157,$C$2:C157,"Veresiye")-SUMIFS($E$2:E157,$B$2:B157,B157,$C$2:C157,"Ödeme"))</f>
        <v/>
      </c>
    </row>
    <row r="158">
      <c r="A158" s="4" t="n"/>
      <c r="E158" s="3" t="n"/>
      <c r="F158" s="3">
        <f>IF(B158="","",SUMIFS($E$2:E158,$B$2:B158,B158,$C$2:C158,"Veresiye")-SUMIFS($E$2:E158,$B$2:B158,B158,$C$2:C158,"Ödeme"))</f>
        <v/>
      </c>
    </row>
    <row r="159">
      <c r="A159" s="4" t="n"/>
      <c r="E159" s="3" t="n"/>
      <c r="F159" s="3">
        <f>IF(B159="","",SUMIFS($E$2:E159,$B$2:B159,B159,$C$2:C159,"Veresiye")-SUMIFS($E$2:E159,$B$2:B159,B159,$C$2:C159,"Ödeme"))</f>
        <v/>
      </c>
    </row>
    <row r="160">
      <c r="A160" s="4" t="n"/>
      <c r="E160" s="3" t="n"/>
      <c r="F160" s="3">
        <f>IF(B160="","",SUMIFS($E$2:E160,$B$2:B160,B160,$C$2:C160,"Veresiye")-SUMIFS($E$2:E160,$B$2:B160,B160,$C$2:C160,"Ödeme"))</f>
        <v/>
      </c>
    </row>
    <row r="161">
      <c r="A161" s="4" t="n"/>
      <c r="E161" s="3" t="n"/>
      <c r="F161" s="3">
        <f>IF(B161="","",SUMIFS($E$2:E161,$B$2:B161,B161,$C$2:C161,"Veresiye")-SUMIFS($E$2:E161,$B$2:B161,B161,$C$2:C161,"Ödeme"))</f>
        <v/>
      </c>
    </row>
    <row r="162">
      <c r="A162" s="4" t="n"/>
      <c r="E162" s="3" t="n"/>
      <c r="F162" s="3">
        <f>IF(B162="","",SUMIFS($E$2:E162,$B$2:B162,B162,$C$2:C162,"Veresiye")-SUMIFS($E$2:E162,$B$2:B162,B162,$C$2:C162,"Ödeme"))</f>
        <v/>
      </c>
    </row>
    <row r="163">
      <c r="A163" s="4" t="n"/>
      <c r="E163" s="3" t="n"/>
      <c r="F163" s="3">
        <f>IF(B163="","",SUMIFS($E$2:E163,$B$2:B163,B163,$C$2:C163,"Veresiye")-SUMIFS($E$2:E163,$B$2:B163,B163,$C$2:C163,"Ödeme"))</f>
        <v/>
      </c>
    </row>
    <row r="164">
      <c r="A164" s="4" t="n"/>
      <c r="E164" s="3" t="n"/>
      <c r="F164" s="3">
        <f>IF(B164="","",SUMIFS($E$2:E164,$B$2:B164,B164,$C$2:C164,"Veresiye")-SUMIFS($E$2:E164,$B$2:B164,B164,$C$2:C164,"Ödeme"))</f>
        <v/>
      </c>
    </row>
    <row r="165">
      <c r="A165" s="4" t="n"/>
      <c r="E165" s="3" t="n"/>
      <c r="F165" s="3">
        <f>IF(B165="","",SUMIFS($E$2:E165,$B$2:B165,B165,$C$2:C165,"Veresiye")-SUMIFS($E$2:E165,$B$2:B165,B165,$C$2:C165,"Ödeme"))</f>
        <v/>
      </c>
    </row>
    <row r="166">
      <c r="A166" s="4" t="n"/>
      <c r="E166" s="3" t="n"/>
      <c r="F166" s="3">
        <f>IF(B166="","",SUMIFS($E$2:E166,$B$2:B166,B166,$C$2:C166,"Veresiye")-SUMIFS($E$2:E166,$B$2:B166,B166,$C$2:C166,"Ödeme"))</f>
        <v/>
      </c>
    </row>
    <row r="167">
      <c r="A167" s="4" t="n"/>
      <c r="E167" s="3" t="n"/>
      <c r="F167" s="3">
        <f>IF(B167="","",SUMIFS($E$2:E167,$B$2:B167,B167,$C$2:C167,"Veresiye")-SUMIFS($E$2:E167,$B$2:B167,B167,$C$2:C167,"Ödeme"))</f>
        <v/>
      </c>
    </row>
    <row r="168">
      <c r="A168" s="4" t="n"/>
      <c r="E168" s="3" t="n"/>
      <c r="F168" s="3">
        <f>IF(B168="","",SUMIFS($E$2:E168,$B$2:B168,B168,$C$2:C168,"Veresiye")-SUMIFS($E$2:E168,$B$2:B168,B168,$C$2:C168,"Ödeme"))</f>
        <v/>
      </c>
    </row>
    <row r="169">
      <c r="A169" s="4" t="n"/>
      <c r="E169" s="3" t="n"/>
      <c r="F169" s="3">
        <f>IF(B169="","",SUMIFS($E$2:E169,$B$2:B169,B169,$C$2:C169,"Veresiye")-SUMIFS($E$2:E169,$B$2:B169,B169,$C$2:C169,"Ödeme"))</f>
        <v/>
      </c>
    </row>
    <row r="170">
      <c r="A170" s="4" t="n"/>
      <c r="E170" s="3" t="n"/>
      <c r="F170" s="3">
        <f>IF(B170="","",SUMIFS($E$2:E170,$B$2:B170,B170,$C$2:C170,"Veresiye")-SUMIFS($E$2:E170,$B$2:B170,B170,$C$2:C170,"Ödeme"))</f>
        <v/>
      </c>
    </row>
    <row r="171">
      <c r="A171" s="4" t="n"/>
      <c r="E171" s="3" t="n"/>
      <c r="F171" s="3">
        <f>IF(B171="","",SUMIFS($E$2:E171,$B$2:B171,B171,$C$2:C171,"Veresiye")-SUMIFS($E$2:E171,$B$2:B171,B171,$C$2:C171,"Ödeme"))</f>
        <v/>
      </c>
    </row>
    <row r="172">
      <c r="A172" s="4" t="n"/>
      <c r="E172" s="3" t="n"/>
      <c r="F172" s="3">
        <f>IF(B172="","",SUMIFS($E$2:E172,$B$2:B172,B172,$C$2:C172,"Veresiye")-SUMIFS($E$2:E172,$B$2:B172,B172,$C$2:C172,"Ödeme"))</f>
        <v/>
      </c>
    </row>
    <row r="173">
      <c r="A173" s="4" t="n"/>
      <c r="E173" s="3" t="n"/>
      <c r="F173" s="3">
        <f>IF(B173="","",SUMIFS($E$2:E173,$B$2:B173,B173,$C$2:C173,"Veresiye")-SUMIFS($E$2:E173,$B$2:B173,B173,$C$2:C173,"Ödeme"))</f>
        <v/>
      </c>
    </row>
    <row r="174">
      <c r="A174" s="4" t="n"/>
      <c r="E174" s="3" t="n"/>
      <c r="F174" s="3">
        <f>IF(B174="","",SUMIFS($E$2:E174,$B$2:B174,B174,$C$2:C174,"Veresiye")-SUMIFS($E$2:E174,$B$2:B174,B174,$C$2:C174,"Ödeme"))</f>
        <v/>
      </c>
    </row>
    <row r="175">
      <c r="A175" s="4" t="n"/>
      <c r="E175" s="3" t="n"/>
      <c r="F175" s="3">
        <f>IF(B175="","",SUMIFS($E$2:E175,$B$2:B175,B175,$C$2:C175,"Veresiye")-SUMIFS($E$2:E175,$B$2:B175,B175,$C$2:C175,"Ödeme"))</f>
        <v/>
      </c>
    </row>
    <row r="176">
      <c r="A176" s="4" t="n"/>
      <c r="E176" s="3" t="n"/>
      <c r="F176" s="3">
        <f>IF(B176="","",SUMIFS($E$2:E176,$B$2:B176,B176,$C$2:C176,"Veresiye")-SUMIFS($E$2:E176,$B$2:B176,B176,$C$2:C176,"Ödeme"))</f>
        <v/>
      </c>
    </row>
    <row r="177">
      <c r="A177" s="4" t="n"/>
      <c r="E177" s="3" t="n"/>
      <c r="F177" s="3">
        <f>IF(B177="","",SUMIFS($E$2:E177,$B$2:B177,B177,$C$2:C177,"Veresiye")-SUMIFS($E$2:E177,$B$2:B177,B177,$C$2:C177,"Ödeme"))</f>
        <v/>
      </c>
    </row>
    <row r="178">
      <c r="A178" s="4" t="n"/>
      <c r="E178" s="3" t="n"/>
      <c r="F178" s="3">
        <f>IF(B178="","",SUMIFS($E$2:E178,$B$2:B178,B178,$C$2:C178,"Veresiye")-SUMIFS($E$2:E178,$B$2:B178,B178,$C$2:C178,"Ödeme"))</f>
        <v/>
      </c>
    </row>
    <row r="179">
      <c r="A179" s="4" t="n"/>
      <c r="E179" s="3" t="n"/>
      <c r="F179" s="3">
        <f>IF(B179="","",SUMIFS($E$2:E179,$B$2:B179,B179,$C$2:C179,"Veresiye")-SUMIFS($E$2:E179,$B$2:B179,B179,$C$2:C179,"Ödeme"))</f>
        <v/>
      </c>
    </row>
    <row r="180">
      <c r="A180" s="4" t="n"/>
      <c r="E180" s="3" t="n"/>
      <c r="F180" s="3">
        <f>IF(B180="","",SUMIFS($E$2:E180,$B$2:B180,B180,$C$2:C180,"Veresiye")-SUMIFS($E$2:E180,$B$2:B180,B180,$C$2:C180,"Ödeme"))</f>
        <v/>
      </c>
    </row>
    <row r="181">
      <c r="A181" s="4" t="n"/>
      <c r="E181" s="3" t="n"/>
      <c r="F181" s="3">
        <f>IF(B181="","",SUMIFS($E$2:E181,$B$2:B181,B181,$C$2:C181,"Veresiye")-SUMIFS($E$2:E181,$B$2:B181,B181,$C$2:C181,"Ödeme"))</f>
        <v/>
      </c>
    </row>
    <row r="182">
      <c r="A182" s="4" t="n"/>
      <c r="E182" s="3" t="n"/>
      <c r="F182" s="3">
        <f>IF(B182="","",SUMIFS($E$2:E182,$B$2:B182,B182,$C$2:C182,"Veresiye")-SUMIFS($E$2:E182,$B$2:B182,B182,$C$2:C182,"Ödeme"))</f>
        <v/>
      </c>
    </row>
    <row r="183">
      <c r="A183" s="4" t="n"/>
      <c r="E183" s="3" t="n"/>
      <c r="F183" s="3">
        <f>IF(B183="","",SUMIFS($E$2:E183,$B$2:B183,B183,$C$2:C183,"Veresiye")-SUMIFS($E$2:E183,$B$2:B183,B183,$C$2:C183,"Ödeme"))</f>
        <v/>
      </c>
    </row>
    <row r="184">
      <c r="A184" s="4" t="n"/>
      <c r="E184" s="3" t="n"/>
      <c r="F184" s="3">
        <f>IF(B184="","",SUMIFS($E$2:E184,$B$2:B184,B184,$C$2:C184,"Veresiye")-SUMIFS($E$2:E184,$B$2:B184,B184,$C$2:C184,"Ödeme"))</f>
        <v/>
      </c>
    </row>
    <row r="185">
      <c r="A185" s="4" t="n"/>
      <c r="E185" s="3" t="n"/>
      <c r="F185" s="3">
        <f>IF(B185="","",SUMIFS($E$2:E185,$B$2:B185,B185,$C$2:C185,"Veresiye")-SUMIFS($E$2:E185,$B$2:B185,B185,$C$2:C185,"Ödeme"))</f>
        <v/>
      </c>
    </row>
    <row r="186">
      <c r="A186" s="4" t="n"/>
      <c r="E186" s="3" t="n"/>
      <c r="F186" s="3">
        <f>IF(B186="","",SUMIFS($E$2:E186,$B$2:B186,B186,$C$2:C186,"Veresiye")-SUMIFS($E$2:E186,$B$2:B186,B186,$C$2:C186,"Ödeme"))</f>
        <v/>
      </c>
    </row>
    <row r="187">
      <c r="A187" s="4" t="n"/>
      <c r="E187" s="3" t="n"/>
      <c r="F187" s="3">
        <f>IF(B187="","",SUMIFS($E$2:E187,$B$2:B187,B187,$C$2:C187,"Veresiye")-SUMIFS($E$2:E187,$B$2:B187,B187,$C$2:C187,"Ödeme"))</f>
        <v/>
      </c>
    </row>
    <row r="188">
      <c r="A188" s="4" t="n"/>
      <c r="E188" s="3" t="n"/>
      <c r="F188" s="3">
        <f>IF(B188="","",SUMIFS($E$2:E188,$B$2:B188,B188,$C$2:C188,"Veresiye")-SUMIFS($E$2:E188,$B$2:B188,B188,$C$2:C188,"Ödeme"))</f>
        <v/>
      </c>
    </row>
    <row r="189">
      <c r="A189" s="4" t="n"/>
      <c r="E189" s="3" t="n"/>
      <c r="F189" s="3">
        <f>IF(B189="","",SUMIFS($E$2:E189,$B$2:B189,B189,$C$2:C189,"Veresiye")-SUMIFS($E$2:E189,$B$2:B189,B189,$C$2:C189,"Ödeme"))</f>
        <v/>
      </c>
    </row>
    <row r="190">
      <c r="A190" s="4" t="n"/>
      <c r="E190" s="3" t="n"/>
      <c r="F190" s="3">
        <f>IF(B190="","",SUMIFS($E$2:E190,$B$2:B190,B190,$C$2:C190,"Veresiye")-SUMIFS($E$2:E190,$B$2:B190,B190,$C$2:C190,"Ödeme"))</f>
        <v/>
      </c>
    </row>
    <row r="191">
      <c r="A191" s="4" t="n"/>
      <c r="E191" s="3" t="n"/>
      <c r="F191" s="3">
        <f>IF(B191="","",SUMIFS($E$2:E191,$B$2:B191,B191,$C$2:C191,"Veresiye")-SUMIFS($E$2:E191,$B$2:B191,B191,$C$2:C191,"Ödeme"))</f>
        <v/>
      </c>
    </row>
    <row r="192">
      <c r="A192" s="4" t="n"/>
      <c r="E192" s="3" t="n"/>
      <c r="F192" s="3">
        <f>IF(B192="","",SUMIFS($E$2:E192,$B$2:B192,B192,$C$2:C192,"Veresiye")-SUMIFS($E$2:E192,$B$2:B192,B192,$C$2:C192,"Ödeme"))</f>
        <v/>
      </c>
    </row>
    <row r="193">
      <c r="A193" s="4" t="n"/>
      <c r="E193" s="3" t="n"/>
      <c r="F193" s="3">
        <f>IF(B193="","",SUMIFS($E$2:E193,$B$2:B193,B193,$C$2:C193,"Veresiye")-SUMIFS($E$2:E193,$B$2:B193,B193,$C$2:C193,"Ödeme"))</f>
        <v/>
      </c>
    </row>
    <row r="194">
      <c r="A194" s="4" t="n"/>
      <c r="E194" s="3" t="n"/>
      <c r="F194" s="3">
        <f>IF(B194="","",SUMIFS($E$2:E194,$B$2:B194,B194,$C$2:C194,"Veresiye")-SUMIFS($E$2:E194,$B$2:B194,B194,$C$2:C194,"Ödeme"))</f>
        <v/>
      </c>
    </row>
    <row r="195">
      <c r="A195" s="4" t="n"/>
      <c r="E195" s="3" t="n"/>
      <c r="F195" s="3">
        <f>IF(B195="","",SUMIFS($E$2:E195,$B$2:B195,B195,$C$2:C195,"Veresiye")-SUMIFS($E$2:E195,$B$2:B195,B195,$C$2:C195,"Ödeme"))</f>
        <v/>
      </c>
    </row>
    <row r="196">
      <c r="A196" s="4" t="n"/>
      <c r="E196" s="3" t="n"/>
      <c r="F196" s="3">
        <f>IF(B196="","",SUMIFS($E$2:E196,$B$2:B196,B196,$C$2:C196,"Veresiye")-SUMIFS($E$2:E196,$B$2:B196,B196,$C$2:C196,"Ödeme"))</f>
        <v/>
      </c>
    </row>
    <row r="197">
      <c r="A197" s="4" t="n"/>
      <c r="E197" s="3" t="n"/>
      <c r="F197" s="3">
        <f>IF(B197="","",SUMIFS($E$2:E197,$B$2:B197,B197,$C$2:C197,"Veresiye")-SUMIFS($E$2:E197,$B$2:B197,B197,$C$2:C197,"Ödeme"))</f>
        <v/>
      </c>
    </row>
    <row r="198">
      <c r="A198" s="4" t="n"/>
      <c r="E198" s="3" t="n"/>
      <c r="F198" s="3">
        <f>IF(B198="","",SUMIFS($E$2:E198,$B$2:B198,B198,$C$2:C198,"Veresiye")-SUMIFS($E$2:E198,$B$2:B198,B198,$C$2:C198,"Ödeme"))</f>
        <v/>
      </c>
    </row>
    <row r="199">
      <c r="A199" s="4" t="n"/>
      <c r="E199" s="3" t="n"/>
      <c r="F199" s="3">
        <f>IF(B199="","",SUMIFS($E$2:E199,$B$2:B199,B199,$C$2:C199,"Veresiye")-SUMIFS($E$2:E199,$B$2:B199,B199,$C$2:C199,"Ödeme"))</f>
        <v/>
      </c>
    </row>
    <row r="200">
      <c r="A200" s="4" t="n"/>
      <c r="E200" s="3" t="n"/>
      <c r="F200" s="3">
        <f>IF(B200="","",SUMIFS($E$2:E200,$B$2:B200,B200,$C$2:C200,"Veresiye")-SUMIFS($E$2:E200,$B$2:B200,B200,$C$2:C200,"Ödeme"))</f>
        <v/>
      </c>
    </row>
    <row r="201">
      <c r="A201" s="4" t="n"/>
      <c r="E201" s="3" t="n"/>
      <c r="F201" s="3">
        <f>IF(B201="","",SUMIFS($E$2:E201,$B$2:B201,B201,$C$2:C201,"Veresiye")-SUMIFS($E$2:E201,$B$2:B201,B201,$C$2:C201,"Ödeme"))</f>
        <v/>
      </c>
    </row>
    <row r="202">
      <c r="A202" s="4" t="n"/>
      <c r="E202" s="3" t="n"/>
      <c r="F202" s="3">
        <f>IF(B202="","",SUMIFS($E$2:E202,$B$2:B202,B202,$C$2:C202,"Veresiye")-SUMIFS($E$2:E202,$B$2:B202,B202,$C$2:C202,"Ödeme"))</f>
        <v/>
      </c>
    </row>
    <row r="203">
      <c r="A203" s="4" t="n"/>
      <c r="E203" s="3" t="n"/>
      <c r="F203" s="3">
        <f>IF(B203="","",SUMIFS($E$2:E203,$B$2:B203,B203,$C$2:C203,"Veresiye")-SUMIFS($E$2:E203,$B$2:B203,B203,$C$2:C203,"Ödeme"))</f>
        <v/>
      </c>
    </row>
    <row r="204">
      <c r="A204" s="4" t="n"/>
      <c r="E204" s="3" t="n"/>
      <c r="F204" s="3">
        <f>IF(B204="","",SUMIFS($E$2:E204,$B$2:B204,B204,$C$2:C204,"Veresiye")-SUMIFS($E$2:E204,$B$2:B204,B204,$C$2:C204,"Ödeme"))</f>
        <v/>
      </c>
    </row>
    <row r="205">
      <c r="A205" s="4" t="n"/>
      <c r="E205" s="3" t="n"/>
      <c r="F205" s="3">
        <f>IF(B205="","",SUMIFS($E$2:E205,$B$2:B205,B205,$C$2:C205,"Veresiye")-SUMIFS($E$2:E205,$B$2:B205,B205,$C$2:C205,"Ödeme"))</f>
        <v/>
      </c>
    </row>
    <row r="206">
      <c r="A206" s="4" t="n"/>
      <c r="E206" s="3" t="n"/>
      <c r="F206" s="3">
        <f>IF(B206="","",SUMIFS($E$2:E206,$B$2:B206,B206,$C$2:C206,"Veresiye")-SUMIFS($E$2:E206,$B$2:B206,B206,$C$2:C206,"Ödeme"))</f>
        <v/>
      </c>
    </row>
    <row r="207">
      <c r="A207" s="4" t="n"/>
      <c r="E207" s="3" t="n"/>
      <c r="F207" s="3">
        <f>IF(B207="","",SUMIFS($E$2:E207,$B$2:B207,B207,$C$2:C207,"Veresiye")-SUMIFS($E$2:E207,$B$2:B207,B207,$C$2:C207,"Ödeme"))</f>
        <v/>
      </c>
    </row>
    <row r="208">
      <c r="A208" s="4" t="n"/>
      <c r="E208" s="3" t="n"/>
      <c r="F208" s="3">
        <f>IF(B208="","",SUMIFS($E$2:E208,$B$2:B208,B208,$C$2:C208,"Veresiye")-SUMIFS($E$2:E208,$B$2:B208,B208,$C$2:C208,"Ödeme"))</f>
        <v/>
      </c>
    </row>
    <row r="209">
      <c r="A209" s="4" t="n"/>
      <c r="E209" s="3" t="n"/>
      <c r="F209" s="3">
        <f>IF(B209="","",SUMIFS($E$2:E209,$B$2:B209,B209,$C$2:C209,"Veresiye")-SUMIFS($E$2:E209,$B$2:B209,B209,$C$2:C209,"Ödeme"))</f>
        <v/>
      </c>
    </row>
    <row r="210">
      <c r="A210" s="4" t="n"/>
      <c r="E210" s="3" t="n"/>
      <c r="F210" s="3">
        <f>IF(B210="","",SUMIFS($E$2:E210,$B$2:B210,B210,$C$2:C210,"Veresiye")-SUMIFS($E$2:E210,$B$2:B210,B210,$C$2:C210,"Ödeme"))</f>
        <v/>
      </c>
    </row>
    <row r="211">
      <c r="A211" s="4" t="n"/>
      <c r="E211" s="3" t="n"/>
      <c r="F211" s="3">
        <f>IF(B211="","",SUMIFS($E$2:E211,$B$2:B211,B211,$C$2:C211,"Veresiye")-SUMIFS($E$2:E211,$B$2:B211,B211,$C$2:C211,"Ödeme"))</f>
        <v/>
      </c>
    </row>
    <row r="212">
      <c r="A212" s="4" t="n"/>
      <c r="E212" s="3" t="n"/>
      <c r="F212" s="3">
        <f>IF(B212="","",SUMIFS($E$2:E212,$B$2:B212,B212,$C$2:C212,"Veresiye")-SUMIFS($E$2:E212,$B$2:B212,B212,$C$2:C212,"Ödeme"))</f>
        <v/>
      </c>
    </row>
    <row r="213">
      <c r="A213" s="4" t="n"/>
      <c r="E213" s="3" t="n"/>
      <c r="F213" s="3">
        <f>IF(B213="","",SUMIFS($E$2:E213,$B$2:B213,B213,$C$2:C213,"Veresiye")-SUMIFS($E$2:E213,$B$2:B213,B213,$C$2:C213,"Ödeme"))</f>
        <v/>
      </c>
    </row>
    <row r="214">
      <c r="A214" s="4" t="n"/>
      <c r="E214" s="3" t="n"/>
      <c r="F214" s="3">
        <f>IF(B214="","",SUMIFS($E$2:E214,$B$2:B214,B214,$C$2:C214,"Veresiye")-SUMIFS($E$2:E214,$B$2:B214,B214,$C$2:C214,"Ödeme"))</f>
        <v/>
      </c>
    </row>
    <row r="215">
      <c r="A215" s="4" t="n"/>
      <c r="E215" s="3" t="n"/>
      <c r="F215" s="3">
        <f>IF(B215="","",SUMIFS($E$2:E215,$B$2:B215,B215,$C$2:C215,"Veresiye")-SUMIFS($E$2:E215,$B$2:B215,B215,$C$2:C215,"Ödeme"))</f>
        <v/>
      </c>
    </row>
    <row r="216">
      <c r="A216" s="4" t="n"/>
      <c r="E216" s="3" t="n"/>
      <c r="F216" s="3">
        <f>IF(B216="","",SUMIFS($E$2:E216,$B$2:B216,B216,$C$2:C216,"Veresiye")-SUMIFS($E$2:E216,$B$2:B216,B216,$C$2:C216,"Ödeme"))</f>
        <v/>
      </c>
    </row>
    <row r="217">
      <c r="A217" s="4" t="n"/>
      <c r="E217" s="3" t="n"/>
      <c r="F217" s="3">
        <f>IF(B217="","",SUMIFS($E$2:E217,$B$2:B217,B217,$C$2:C217,"Veresiye")-SUMIFS($E$2:E217,$B$2:B217,B217,$C$2:C217,"Ödeme"))</f>
        <v/>
      </c>
    </row>
    <row r="218">
      <c r="A218" s="4" t="n"/>
      <c r="E218" s="3" t="n"/>
      <c r="F218" s="3">
        <f>IF(B218="","",SUMIFS($E$2:E218,$B$2:B218,B218,$C$2:C218,"Veresiye")-SUMIFS($E$2:E218,$B$2:B218,B218,$C$2:C218,"Ödeme"))</f>
        <v/>
      </c>
    </row>
    <row r="219">
      <c r="A219" s="4" t="n"/>
      <c r="E219" s="3" t="n"/>
      <c r="F219" s="3">
        <f>IF(B219="","",SUMIFS($E$2:E219,$B$2:B219,B219,$C$2:C219,"Veresiye")-SUMIFS($E$2:E219,$B$2:B219,B219,$C$2:C219,"Ödeme"))</f>
        <v/>
      </c>
    </row>
    <row r="220">
      <c r="A220" s="4" t="n"/>
      <c r="E220" s="3" t="n"/>
      <c r="F220" s="3">
        <f>IF(B220="","",SUMIFS($E$2:E220,$B$2:B220,B220,$C$2:C220,"Veresiye")-SUMIFS($E$2:E220,$B$2:B220,B220,$C$2:C220,"Ödeme"))</f>
        <v/>
      </c>
    </row>
    <row r="221">
      <c r="A221" s="4" t="n"/>
      <c r="E221" s="3" t="n"/>
      <c r="F221" s="3">
        <f>IF(B221="","",SUMIFS($E$2:E221,$B$2:B221,B221,$C$2:C221,"Veresiye")-SUMIFS($E$2:E221,$B$2:B221,B221,$C$2:C221,"Ödeme"))</f>
        <v/>
      </c>
    </row>
    <row r="222">
      <c r="A222" s="4" t="n"/>
      <c r="E222" s="3" t="n"/>
      <c r="F222" s="3">
        <f>IF(B222="","",SUMIFS($E$2:E222,$B$2:B222,B222,$C$2:C222,"Veresiye")-SUMIFS($E$2:E222,$B$2:B222,B222,$C$2:C222,"Ödeme"))</f>
        <v/>
      </c>
    </row>
    <row r="223">
      <c r="A223" s="4" t="n"/>
      <c r="E223" s="3" t="n"/>
      <c r="F223" s="3">
        <f>IF(B223="","",SUMIFS($E$2:E223,$B$2:B223,B223,$C$2:C223,"Veresiye")-SUMIFS($E$2:E223,$B$2:B223,B223,$C$2:C223,"Ödeme"))</f>
        <v/>
      </c>
    </row>
    <row r="224">
      <c r="A224" s="4" t="n"/>
      <c r="E224" s="3" t="n"/>
      <c r="F224" s="3">
        <f>IF(B224="","",SUMIFS($E$2:E224,$B$2:B224,B224,$C$2:C224,"Veresiye")-SUMIFS($E$2:E224,$B$2:B224,B224,$C$2:C224,"Ödeme"))</f>
        <v/>
      </c>
    </row>
    <row r="225">
      <c r="A225" s="4" t="n"/>
      <c r="E225" s="3" t="n"/>
      <c r="F225" s="3">
        <f>IF(B225="","",SUMIFS($E$2:E225,$B$2:B225,B225,$C$2:C225,"Veresiye")-SUMIFS($E$2:E225,$B$2:B225,B225,$C$2:C225,"Ödeme"))</f>
        <v/>
      </c>
    </row>
    <row r="226">
      <c r="A226" s="4" t="n"/>
      <c r="E226" s="3" t="n"/>
      <c r="F226" s="3">
        <f>IF(B226="","",SUMIFS($E$2:E226,$B$2:B226,B226,$C$2:C226,"Veresiye")-SUMIFS($E$2:E226,$B$2:B226,B226,$C$2:C226,"Ödeme"))</f>
        <v/>
      </c>
    </row>
    <row r="227">
      <c r="A227" s="4" t="n"/>
      <c r="E227" s="3" t="n"/>
      <c r="F227" s="3">
        <f>IF(B227="","",SUMIFS($E$2:E227,$B$2:B227,B227,$C$2:C227,"Veresiye")-SUMIFS($E$2:E227,$B$2:B227,B227,$C$2:C227,"Ödeme"))</f>
        <v/>
      </c>
    </row>
    <row r="228">
      <c r="A228" s="4" t="n"/>
      <c r="E228" s="3" t="n"/>
      <c r="F228" s="3">
        <f>IF(B228="","",SUMIFS($E$2:E228,$B$2:B228,B228,$C$2:C228,"Veresiye")-SUMIFS($E$2:E228,$B$2:B228,B228,$C$2:C228,"Ödeme"))</f>
        <v/>
      </c>
    </row>
    <row r="229">
      <c r="A229" s="4" t="n"/>
      <c r="E229" s="3" t="n"/>
      <c r="F229" s="3">
        <f>IF(B229="","",SUMIFS($E$2:E229,$B$2:B229,B229,$C$2:C229,"Veresiye")-SUMIFS($E$2:E229,$B$2:B229,B229,$C$2:C229,"Ödeme"))</f>
        <v/>
      </c>
    </row>
    <row r="230">
      <c r="A230" s="4" t="n"/>
      <c r="E230" s="3" t="n"/>
      <c r="F230" s="3">
        <f>IF(B230="","",SUMIFS($E$2:E230,$B$2:B230,B230,$C$2:C230,"Veresiye")-SUMIFS($E$2:E230,$B$2:B230,B230,$C$2:C230,"Ödeme"))</f>
        <v/>
      </c>
    </row>
    <row r="231">
      <c r="A231" s="4" t="n"/>
      <c r="E231" s="3" t="n"/>
      <c r="F231" s="3">
        <f>IF(B231="","",SUMIFS($E$2:E231,$B$2:B231,B231,$C$2:C231,"Veresiye")-SUMIFS($E$2:E231,$B$2:B231,B231,$C$2:C231,"Ödeme"))</f>
        <v/>
      </c>
    </row>
    <row r="232">
      <c r="A232" s="4" t="n"/>
      <c r="E232" s="3" t="n"/>
      <c r="F232" s="3">
        <f>IF(B232="","",SUMIFS($E$2:E232,$B$2:B232,B232,$C$2:C232,"Veresiye")-SUMIFS($E$2:E232,$B$2:B232,B232,$C$2:C232,"Ödeme"))</f>
        <v/>
      </c>
    </row>
    <row r="233">
      <c r="A233" s="4" t="n"/>
      <c r="E233" s="3" t="n"/>
      <c r="F233" s="3">
        <f>IF(B233="","",SUMIFS($E$2:E233,$B$2:B233,B233,$C$2:C233,"Veresiye")-SUMIFS($E$2:E233,$B$2:B233,B233,$C$2:C233,"Ödeme"))</f>
        <v/>
      </c>
    </row>
    <row r="234">
      <c r="A234" s="4" t="n"/>
      <c r="E234" s="3" t="n"/>
      <c r="F234" s="3">
        <f>IF(B234="","",SUMIFS($E$2:E234,$B$2:B234,B234,$C$2:C234,"Veresiye")-SUMIFS($E$2:E234,$B$2:B234,B234,$C$2:C234,"Ödeme"))</f>
        <v/>
      </c>
    </row>
    <row r="235">
      <c r="A235" s="4" t="n"/>
      <c r="E235" s="3" t="n"/>
      <c r="F235" s="3">
        <f>IF(B235="","",SUMIFS($E$2:E235,$B$2:B235,B235,$C$2:C235,"Veresiye")-SUMIFS($E$2:E235,$B$2:B235,B235,$C$2:C235,"Ödeme"))</f>
        <v/>
      </c>
    </row>
    <row r="236">
      <c r="A236" s="4" t="n"/>
      <c r="E236" s="3" t="n"/>
      <c r="F236" s="3">
        <f>IF(B236="","",SUMIFS($E$2:E236,$B$2:B236,B236,$C$2:C236,"Veresiye")-SUMIFS($E$2:E236,$B$2:B236,B236,$C$2:C236,"Ödeme"))</f>
        <v/>
      </c>
    </row>
    <row r="237">
      <c r="A237" s="4" t="n"/>
      <c r="E237" s="3" t="n"/>
      <c r="F237" s="3">
        <f>IF(B237="","",SUMIFS($E$2:E237,$B$2:B237,B237,$C$2:C237,"Veresiye")-SUMIFS($E$2:E237,$B$2:B237,B237,$C$2:C237,"Ödeme"))</f>
        <v/>
      </c>
    </row>
    <row r="238">
      <c r="A238" s="4" t="n"/>
      <c r="E238" s="3" t="n"/>
      <c r="F238" s="3">
        <f>IF(B238="","",SUMIFS($E$2:E238,$B$2:B238,B238,$C$2:C238,"Veresiye")-SUMIFS($E$2:E238,$B$2:B238,B238,$C$2:C238,"Ödeme"))</f>
        <v/>
      </c>
    </row>
    <row r="239">
      <c r="A239" s="4" t="n"/>
      <c r="E239" s="3" t="n"/>
      <c r="F239" s="3">
        <f>IF(B239="","",SUMIFS($E$2:E239,$B$2:B239,B239,$C$2:C239,"Veresiye")-SUMIFS($E$2:E239,$B$2:B239,B239,$C$2:C239,"Ödeme"))</f>
        <v/>
      </c>
    </row>
    <row r="240">
      <c r="A240" s="4" t="n"/>
      <c r="E240" s="3" t="n"/>
      <c r="F240" s="3">
        <f>IF(B240="","",SUMIFS($E$2:E240,$B$2:B240,B240,$C$2:C240,"Veresiye")-SUMIFS($E$2:E240,$B$2:B240,B240,$C$2:C240,"Ödeme"))</f>
        <v/>
      </c>
    </row>
    <row r="241">
      <c r="A241" s="4" t="n"/>
      <c r="E241" s="3" t="n"/>
      <c r="F241" s="3">
        <f>IF(B241="","",SUMIFS($E$2:E241,$B$2:B241,B241,$C$2:C241,"Veresiye")-SUMIFS($E$2:E241,$B$2:B241,B241,$C$2:C241,"Ödeme"))</f>
        <v/>
      </c>
    </row>
    <row r="242">
      <c r="A242" s="4" t="n"/>
      <c r="E242" s="3" t="n"/>
      <c r="F242" s="3">
        <f>IF(B242="","",SUMIFS($E$2:E242,$B$2:B242,B242,$C$2:C242,"Veresiye")-SUMIFS($E$2:E242,$B$2:B242,B242,$C$2:C242,"Ödeme"))</f>
        <v/>
      </c>
    </row>
    <row r="243">
      <c r="A243" s="4" t="n"/>
      <c r="E243" s="3" t="n"/>
      <c r="F243" s="3">
        <f>IF(B243="","",SUMIFS($E$2:E243,$B$2:B243,B243,$C$2:C243,"Veresiye")-SUMIFS($E$2:E243,$B$2:B243,B243,$C$2:C243,"Ödeme"))</f>
        <v/>
      </c>
    </row>
    <row r="244">
      <c r="A244" s="4" t="n"/>
      <c r="E244" s="3" t="n"/>
      <c r="F244" s="3">
        <f>IF(B244="","",SUMIFS($E$2:E244,$B$2:B244,B244,$C$2:C244,"Veresiye")-SUMIFS($E$2:E244,$B$2:B244,B244,$C$2:C244,"Ödeme"))</f>
        <v/>
      </c>
    </row>
    <row r="245">
      <c r="A245" s="4" t="n"/>
      <c r="E245" s="3" t="n"/>
      <c r="F245" s="3">
        <f>IF(B245="","",SUMIFS($E$2:E245,$B$2:B245,B245,$C$2:C245,"Veresiye")-SUMIFS($E$2:E245,$B$2:B245,B245,$C$2:C245,"Ödeme"))</f>
        <v/>
      </c>
    </row>
    <row r="246">
      <c r="A246" s="4" t="n"/>
      <c r="E246" s="3" t="n"/>
      <c r="F246" s="3">
        <f>IF(B246="","",SUMIFS($E$2:E246,$B$2:B246,B246,$C$2:C246,"Veresiye")-SUMIFS($E$2:E246,$B$2:B246,B246,$C$2:C246,"Ödeme"))</f>
        <v/>
      </c>
    </row>
    <row r="247">
      <c r="A247" s="4" t="n"/>
      <c r="E247" s="3" t="n"/>
      <c r="F247" s="3">
        <f>IF(B247="","",SUMIFS($E$2:E247,$B$2:B247,B247,$C$2:C247,"Veresiye")-SUMIFS($E$2:E247,$B$2:B247,B247,$C$2:C247,"Ödeme"))</f>
        <v/>
      </c>
    </row>
    <row r="248">
      <c r="A248" s="4" t="n"/>
      <c r="E248" s="3" t="n"/>
      <c r="F248" s="3">
        <f>IF(B248="","",SUMIFS($E$2:E248,$B$2:B248,B248,$C$2:C248,"Veresiye")-SUMIFS($E$2:E248,$B$2:B248,B248,$C$2:C248,"Ödeme"))</f>
        <v/>
      </c>
    </row>
    <row r="249">
      <c r="A249" s="4" t="n"/>
      <c r="E249" s="3" t="n"/>
      <c r="F249" s="3">
        <f>IF(B249="","",SUMIFS($E$2:E249,$B$2:B249,B249,$C$2:C249,"Veresiye")-SUMIFS($E$2:E249,$B$2:B249,B249,$C$2:C249,"Ödeme"))</f>
        <v/>
      </c>
    </row>
    <row r="250">
      <c r="A250" s="4" t="n"/>
      <c r="E250" s="3" t="n"/>
      <c r="F250" s="3">
        <f>IF(B250="","",SUMIFS($E$2:E250,$B$2:B250,B250,$C$2:C250,"Veresiye")-SUMIFS($E$2:E250,$B$2:B250,B250,$C$2:C250,"Ödeme"))</f>
        <v/>
      </c>
    </row>
    <row r="251">
      <c r="A251" s="4" t="n"/>
      <c r="E251" s="3" t="n"/>
      <c r="F251" s="3">
        <f>IF(B251="","",SUMIFS($E$2:E251,$B$2:B251,B251,$C$2:C251,"Veresiye")-SUMIFS($E$2:E251,$B$2:B251,B251,$C$2:C251,"Ödeme"))</f>
        <v/>
      </c>
    </row>
    <row r="252">
      <c r="A252" s="4" t="n"/>
      <c r="E252" s="3" t="n"/>
      <c r="F252" s="3">
        <f>IF(B252="","",SUMIFS($E$2:E252,$B$2:B252,B252,$C$2:C252,"Veresiye")-SUMIFS($E$2:E252,$B$2:B252,B252,$C$2:C252,"Ödeme"))</f>
        <v/>
      </c>
    </row>
    <row r="253">
      <c r="A253" s="4" t="n"/>
      <c r="E253" s="3" t="n"/>
      <c r="F253" s="3">
        <f>IF(B253="","",SUMIFS($E$2:E253,$B$2:B253,B253,$C$2:C253,"Veresiye")-SUMIFS($E$2:E253,$B$2:B253,B253,$C$2:C253,"Ödeme"))</f>
        <v/>
      </c>
    </row>
    <row r="254">
      <c r="A254" s="4" t="n"/>
      <c r="E254" s="3" t="n"/>
      <c r="F254" s="3">
        <f>IF(B254="","",SUMIFS($E$2:E254,$B$2:B254,B254,$C$2:C254,"Veresiye")-SUMIFS($E$2:E254,$B$2:B254,B254,$C$2:C254,"Ödeme"))</f>
        <v/>
      </c>
    </row>
    <row r="255">
      <c r="A255" s="4" t="n"/>
      <c r="E255" s="3" t="n"/>
      <c r="F255" s="3">
        <f>IF(B255="","",SUMIFS($E$2:E255,$B$2:B255,B255,$C$2:C255,"Veresiye")-SUMIFS($E$2:E255,$B$2:B255,B255,$C$2:C255,"Ödeme"))</f>
        <v/>
      </c>
    </row>
    <row r="256">
      <c r="A256" s="4" t="n"/>
      <c r="E256" s="3" t="n"/>
      <c r="F256" s="3">
        <f>IF(B256="","",SUMIFS($E$2:E256,$B$2:B256,B256,$C$2:C256,"Veresiye")-SUMIFS($E$2:E256,$B$2:B256,B256,$C$2:C256,"Ödeme"))</f>
        <v/>
      </c>
    </row>
    <row r="257">
      <c r="A257" s="4" t="n"/>
      <c r="E257" s="3" t="n"/>
      <c r="F257" s="3">
        <f>IF(B257="","",SUMIFS($E$2:E257,$B$2:B257,B257,$C$2:C257,"Veresiye")-SUMIFS($E$2:E257,$B$2:B257,B257,$C$2:C257,"Ödeme"))</f>
        <v/>
      </c>
    </row>
    <row r="258">
      <c r="A258" s="4" t="n"/>
      <c r="E258" s="3" t="n"/>
      <c r="F258" s="3">
        <f>IF(B258="","",SUMIFS($E$2:E258,$B$2:B258,B258,$C$2:C258,"Veresiye")-SUMIFS($E$2:E258,$B$2:B258,B258,$C$2:C258,"Ödeme"))</f>
        <v/>
      </c>
    </row>
    <row r="259">
      <c r="A259" s="4" t="n"/>
      <c r="E259" s="3" t="n"/>
      <c r="F259" s="3">
        <f>IF(B259="","",SUMIFS($E$2:E259,$B$2:B259,B259,$C$2:C259,"Veresiye")-SUMIFS($E$2:E259,$B$2:B259,B259,$C$2:C259,"Ödeme"))</f>
        <v/>
      </c>
    </row>
    <row r="260">
      <c r="A260" s="4" t="n"/>
      <c r="E260" s="3" t="n"/>
      <c r="F260" s="3">
        <f>IF(B260="","",SUMIFS($E$2:E260,$B$2:B260,B260,$C$2:C260,"Veresiye")-SUMIFS($E$2:E260,$B$2:B260,B260,$C$2:C260,"Ödeme"))</f>
        <v/>
      </c>
    </row>
    <row r="261">
      <c r="A261" s="4" t="n"/>
      <c r="E261" s="3" t="n"/>
      <c r="F261" s="3">
        <f>IF(B261="","",SUMIFS($E$2:E261,$B$2:B261,B261,$C$2:C261,"Veresiye")-SUMIFS($E$2:E261,$B$2:B261,B261,$C$2:C261,"Ödeme"))</f>
        <v/>
      </c>
    </row>
    <row r="262">
      <c r="A262" s="4" t="n"/>
      <c r="E262" s="3" t="n"/>
      <c r="F262" s="3">
        <f>IF(B262="","",SUMIFS($E$2:E262,$B$2:B262,B262,$C$2:C262,"Veresiye")-SUMIFS($E$2:E262,$B$2:B262,B262,$C$2:C262,"Ödeme"))</f>
        <v/>
      </c>
    </row>
    <row r="263">
      <c r="A263" s="4" t="n"/>
      <c r="E263" s="3" t="n"/>
      <c r="F263" s="3">
        <f>IF(B263="","",SUMIFS($E$2:E263,$B$2:B263,B263,$C$2:C263,"Veresiye")-SUMIFS($E$2:E263,$B$2:B263,B263,$C$2:C263,"Ödeme"))</f>
        <v/>
      </c>
    </row>
    <row r="264">
      <c r="A264" s="4" t="n"/>
      <c r="E264" s="3" t="n"/>
      <c r="F264" s="3">
        <f>IF(B264="","",SUMIFS($E$2:E264,$B$2:B264,B264,$C$2:C264,"Veresiye")-SUMIFS($E$2:E264,$B$2:B264,B264,$C$2:C264,"Ödeme"))</f>
        <v/>
      </c>
    </row>
    <row r="265">
      <c r="A265" s="4" t="n"/>
      <c r="E265" s="3" t="n"/>
      <c r="F265" s="3">
        <f>IF(B265="","",SUMIFS($E$2:E265,$B$2:B265,B265,$C$2:C265,"Veresiye")-SUMIFS($E$2:E265,$B$2:B265,B265,$C$2:C265,"Ödeme"))</f>
        <v/>
      </c>
    </row>
    <row r="266">
      <c r="A266" s="4" t="n"/>
      <c r="E266" s="3" t="n"/>
      <c r="F266" s="3">
        <f>IF(B266="","",SUMIFS($E$2:E266,$B$2:B266,B266,$C$2:C266,"Veresiye")-SUMIFS($E$2:E266,$B$2:B266,B266,$C$2:C266,"Ödeme"))</f>
        <v/>
      </c>
    </row>
    <row r="267">
      <c r="A267" s="4" t="n"/>
      <c r="E267" s="3" t="n"/>
      <c r="F267" s="3">
        <f>IF(B267="","",SUMIFS($E$2:E267,$B$2:B267,B267,$C$2:C267,"Veresiye")-SUMIFS($E$2:E267,$B$2:B267,B267,$C$2:C267,"Ödeme"))</f>
        <v/>
      </c>
    </row>
    <row r="268">
      <c r="A268" s="4" t="n"/>
      <c r="E268" s="3" t="n"/>
      <c r="F268" s="3">
        <f>IF(B268="","",SUMIFS($E$2:E268,$B$2:B268,B268,$C$2:C268,"Veresiye")-SUMIFS($E$2:E268,$B$2:B268,B268,$C$2:C268,"Ödeme"))</f>
        <v/>
      </c>
    </row>
    <row r="269">
      <c r="A269" s="4" t="n"/>
      <c r="E269" s="3" t="n"/>
      <c r="F269" s="3">
        <f>IF(B269="","",SUMIFS($E$2:E269,$B$2:B269,B269,$C$2:C269,"Veresiye")-SUMIFS($E$2:E269,$B$2:B269,B269,$C$2:C269,"Ödeme"))</f>
        <v/>
      </c>
    </row>
    <row r="270">
      <c r="A270" s="4" t="n"/>
      <c r="E270" s="3" t="n"/>
      <c r="F270" s="3">
        <f>IF(B270="","",SUMIFS($E$2:E270,$B$2:B270,B270,$C$2:C270,"Veresiye")-SUMIFS($E$2:E270,$B$2:B270,B270,$C$2:C270,"Ödeme"))</f>
        <v/>
      </c>
    </row>
    <row r="271">
      <c r="A271" s="4" t="n"/>
      <c r="E271" s="3" t="n"/>
      <c r="F271" s="3">
        <f>IF(B271="","",SUMIFS($E$2:E271,$B$2:B271,B271,$C$2:C271,"Veresiye")-SUMIFS($E$2:E271,$B$2:B271,B271,$C$2:C271,"Ödeme"))</f>
        <v/>
      </c>
    </row>
    <row r="272">
      <c r="A272" s="4" t="n"/>
      <c r="E272" s="3" t="n"/>
      <c r="F272" s="3">
        <f>IF(B272="","",SUMIFS($E$2:E272,$B$2:B272,B272,$C$2:C272,"Veresiye")-SUMIFS($E$2:E272,$B$2:B272,B272,$C$2:C272,"Ödeme"))</f>
        <v/>
      </c>
    </row>
    <row r="273">
      <c r="A273" s="4" t="n"/>
      <c r="E273" s="3" t="n"/>
      <c r="F273" s="3">
        <f>IF(B273="","",SUMIFS($E$2:E273,$B$2:B273,B273,$C$2:C273,"Veresiye")-SUMIFS($E$2:E273,$B$2:B273,B273,$C$2:C273,"Ödeme"))</f>
        <v/>
      </c>
    </row>
    <row r="274">
      <c r="A274" s="4" t="n"/>
      <c r="E274" s="3" t="n"/>
      <c r="F274" s="3">
        <f>IF(B274="","",SUMIFS($E$2:E274,$B$2:B274,B274,$C$2:C274,"Veresiye")-SUMIFS($E$2:E274,$B$2:B274,B274,$C$2:C274,"Ödeme"))</f>
        <v/>
      </c>
    </row>
    <row r="275">
      <c r="A275" s="4" t="n"/>
      <c r="E275" s="3" t="n"/>
      <c r="F275" s="3">
        <f>IF(B275="","",SUMIFS($E$2:E275,$B$2:B275,B275,$C$2:C275,"Veresiye")-SUMIFS($E$2:E275,$B$2:B275,B275,$C$2:C275,"Ödeme"))</f>
        <v/>
      </c>
    </row>
    <row r="276">
      <c r="A276" s="4" t="n"/>
      <c r="E276" s="3" t="n"/>
      <c r="F276" s="3">
        <f>IF(B276="","",SUMIFS($E$2:E276,$B$2:B276,B276,$C$2:C276,"Veresiye")-SUMIFS($E$2:E276,$B$2:B276,B276,$C$2:C276,"Ödeme"))</f>
        <v/>
      </c>
    </row>
    <row r="277">
      <c r="A277" s="4" t="n"/>
      <c r="E277" s="3" t="n"/>
      <c r="F277" s="3">
        <f>IF(B277="","",SUMIFS($E$2:E277,$B$2:B277,B277,$C$2:C277,"Veresiye")-SUMIFS($E$2:E277,$B$2:B277,B277,$C$2:C277,"Ödeme"))</f>
        <v/>
      </c>
    </row>
    <row r="278">
      <c r="A278" s="4" t="n"/>
      <c r="E278" s="3" t="n"/>
      <c r="F278" s="3">
        <f>IF(B278="","",SUMIFS($E$2:E278,$B$2:B278,B278,$C$2:C278,"Veresiye")-SUMIFS($E$2:E278,$B$2:B278,B278,$C$2:C278,"Ödeme"))</f>
        <v/>
      </c>
    </row>
    <row r="279">
      <c r="A279" s="4" t="n"/>
      <c r="E279" s="3" t="n"/>
      <c r="F279" s="3">
        <f>IF(B279="","",SUMIFS($E$2:E279,$B$2:B279,B279,$C$2:C279,"Veresiye")-SUMIFS($E$2:E279,$B$2:B279,B279,$C$2:C279,"Ödeme"))</f>
        <v/>
      </c>
    </row>
    <row r="280">
      <c r="A280" s="4" t="n"/>
      <c r="E280" s="3" t="n"/>
      <c r="F280" s="3">
        <f>IF(B280="","",SUMIFS($E$2:E280,$B$2:B280,B280,$C$2:C280,"Veresiye")-SUMIFS($E$2:E280,$B$2:B280,B280,$C$2:C280,"Ödeme"))</f>
        <v/>
      </c>
    </row>
    <row r="281">
      <c r="A281" s="4" t="n"/>
      <c r="E281" s="3" t="n"/>
      <c r="F281" s="3">
        <f>IF(B281="","",SUMIFS($E$2:E281,$B$2:B281,B281,$C$2:C281,"Veresiye")-SUMIFS($E$2:E281,$B$2:B281,B281,$C$2:C281,"Ödeme"))</f>
        <v/>
      </c>
    </row>
    <row r="282">
      <c r="A282" s="4" t="n"/>
      <c r="E282" s="3" t="n"/>
      <c r="F282" s="3">
        <f>IF(B282="","",SUMIFS($E$2:E282,$B$2:B282,B282,$C$2:C282,"Veresiye")-SUMIFS($E$2:E282,$B$2:B282,B282,$C$2:C282,"Ödeme"))</f>
        <v/>
      </c>
    </row>
    <row r="283">
      <c r="A283" s="4" t="n"/>
      <c r="E283" s="3" t="n"/>
      <c r="F283" s="3">
        <f>IF(B283="","",SUMIFS($E$2:E283,$B$2:B283,B283,$C$2:C283,"Veresiye")-SUMIFS($E$2:E283,$B$2:B283,B283,$C$2:C283,"Ödeme"))</f>
        <v/>
      </c>
    </row>
    <row r="284">
      <c r="A284" s="4" t="n"/>
      <c r="E284" s="3" t="n"/>
      <c r="F284" s="3">
        <f>IF(B284="","",SUMIFS($E$2:E284,$B$2:B284,B284,$C$2:C284,"Veresiye")-SUMIFS($E$2:E284,$B$2:B284,B284,$C$2:C284,"Ödeme"))</f>
        <v/>
      </c>
    </row>
    <row r="285">
      <c r="A285" s="4" t="n"/>
      <c r="E285" s="3" t="n"/>
      <c r="F285" s="3">
        <f>IF(B285="","",SUMIFS($E$2:E285,$B$2:B285,B285,$C$2:C285,"Veresiye")-SUMIFS($E$2:E285,$B$2:B285,B285,$C$2:C285,"Ödeme"))</f>
        <v/>
      </c>
    </row>
    <row r="286">
      <c r="A286" s="4" t="n"/>
      <c r="E286" s="3" t="n"/>
      <c r="F286" s="3">
        <f>IF(B286="","",SUMIFS($E$2:E286,$B$2:B286,B286,$C$2:C286,"Veresiye")-SUMIFS($E$2:E286,$B$2:B286,B286,$C$2:C286,"Ödeme"))</f>
        <v/>
      </c>
    </row>
    <row r="287">
      <c r="A287" s="4" t="n"/>
      <c r="E287" s="3" t="n"/>
      <c r="F287" s="3">
        <f>IF(B287="","",SUMIFS($E$2:E287,$B$2:B287,B287,$C$2:C287,"Veresiye")-SUMIFS($E$2:E287,$B$2:B287,B287,$C$2:C287,"Ödeme"))</f>
        <v/>
      </c>
    </row>
    <row r="288">
      <c r="A288" s="4" t="n"/>
      <c r="E288" s="3" t="n"/>
      <c r="F288" s="3">
        <f>IF(B288="","",SUMIFS($E$2:E288,$B$2:B288,B288,$C$2:C288,"Veresiye")-SUMIFS($E$2:E288,$B$2:B288,B288,$C$2:C288,"Ödeme"))</f>
        <v/>
      </c>
    </row>
    <row r="289">
      <c r="A289" s="4" t="n"/>
      <c r="E289" s="3" t="n"/>
      <c r="F289" s="3">
        <f>IF(B289="","",SUMIFS($E$2:E289,$B$2:B289,B289,$C$2:C289,"Veresiye")-SUMIFS($E$2:E289,$B$2:B289,B289,$C$2:C289,"Ödeme"))</f>
        <v/>
      </c>
    </row>
    <row r="290">
      <c r="A290" s="4" t="n"/>
      <c r="E290" s="3" t="n"/>
      <c r="F290" s="3">
        <f>IF(B290="","",SUMIFS($E$2:E290,$B$2:B290,B290,$C$2:C290,"Veresiye")-SUMIFS($E$2:E290,$B$2:B290,B290,$C$2:C290,"Ödeme"))</f>
        <v/>
      </c>
    </row>
    <row r="291">
      <c r="A291" s="4" t="n"/>
      <c r="E291" s="3" t="n"/>
      <c r="F291" s="3">
        <f>IF(B291="","",SUMIFS($E$2:E291,$B$2:B291,B291,$C$2:C291,"Veresiye")-SUMIFS($E$2:E291,$B$2:B291,B291,$C$2:C291,"Ödeme"))</f>
        <v/>
      </c>
    </row>
    <row r="292">
      <c r="A292" s="4" t="n"/>
      <c r="E292" s="3" t="n"/>
      <c r="F292" s="3">
        <f>IF(B292="","",SUMIFS($E$2:E292,$B$2:B292,B292,$C$2:C292,"Veresiye")-SUMIFS($E$2:E292,$B$2:B292,B292,$C$2:C292,"Ödeme"))</f>
        <v/>
      </c>
    </row>
    <row r="293">
      <c r="A293" s="4" t="n"/>
      <c r="E293" s="3" t="n"/>
      <c r="F293" s="3">
        <f>IF(B293="","",SUMIFS($E$2:E293,$B$2:B293,B293,$C$2:C293,"Veresiye")-SUMIFS($E$2:E293,$B$2:B293,B293,$C$2:C293,"Ödeme"))</f>
        <v/>
      </c>
    </row>
    <row r="294">
      <c r="A294" s="4" t="n"/>
      <c r="E294" s="3" t="n"/>
      <c r="F294" s="3">
        <f>IF(B294="","",SUMIFS($E$2:E294,$B$2:B294,B294,$C$2:C294,"Veresiye")-SUMIFS($E$2:E294,$B$2:B294,B294,$C$2:C294,"Ödeme"))</f>
        <v/>
      </c>
    </row>
    <row r="295">
      <c r="A295" s="4" t="n"/>
      <c r="E295" s="3" t="n"/>
      <c r="F295" s="3">
        <f>IF(B295="","",SUMIFS($E$2:E295,$B$2:B295,B295,$C$2:C295,"Veresiye")-SUMIFS($E$2:E295,$B$2:B295,B295,$C$2:C295,"Ödeme"))</f>
        <v/>
      </c>
    </row>
    <row r="296">
      <c r="A296" s="4" t="n"/>
      <c r="E296" s="3" t="n"/>
      <c r="F296" s="3">
        <f>IF(B296="","",SUMIFS($E$2:E296,$B$2:B296,B296,$C$2:C296,"Veresiye")-SUMIFS($E$2:E296,$B$2:B296,B296,$C$2:C296,"Ödeme"))</f>
        <v/>
      </c>
    </row>
    <row r="297">
      <c r="A297" s="4" t="n"/>
      <c r="E297" s="3" t="n"/>
      <c r="F297" s="3">
        <f>IF(B297="","",SUMIFS($E$2:E297,$B$2:B297,B297,$C$2:C297,"Veresiye")-SUMIFS($E$2:E297,$B$2:B297,B297,$C$2:C297,"Ödeme"))</f>
        <v/>
      </c>
    </row>
    <row r="298">
      <c r="A298" s="4" t="n"/>
      <c r="E298" s="3" t="n"/>
      <c r="F298" s="3">
        <f>IF(B298="","",SUMIFS($E$2:E298,$B$2:B298,B298,$C$2:C298,"Veresiye")-SUMIFS($E$2:E298,$B$2:B298,B298,$C$2:C298,"Ödeme"))</f>
        <v/>
      </c>
    </row>
    <row r="299">
      <c r="A299" s="4" t="n"/>
      <c r="E299" s="3" t="n"/>
      <c r="F299" s="3">
        <f>IF(B299="","",SUMIFS($E$2:E299,$B$2:B299,B299,$C$2:C299,"Veresiye")-SUMIFS($E$2:E299,$B$2:B299,B299,$C$2:C299,"Ödeme"))</f>
        <v/>
      </c>
    </row>
    <row r="300">
      <c r="A300" s="4" t="n"/>
      <c r="E300" s="3" t="n"/>
      <c r="F300" s="3">
        <f>IF(B300="","",SUMIFS($E$2:E300,$B$2:B300,B300,$C$2:C300,"Veresiye")-SUMIFS($E$2:E300,$B$2:B300,B300,$C$2:C300,"Ödeme"))</f>
        <v/>
      </c>
    </row>
    <row r="301">
      <c r="A301" s="4" t="n"/>
      <c r="E301" s="3" t="n"/>
      <c r="F301" s="3">
        <f>IF(B301="","",SUMIFS($E$2:E301,$B$2:B301,B301,$C$2:C301,"Veresiye")-SUMIFS($E$2:E301,$B$2:B301,B301,$C$2:C301,"Ödeme"))</f>
        <v/>
      </c>
    </row>
  </sheetData>
  <dataValidations count="1">
    <dataValidation sqref="C2:C301" showDropDown="0" showInputMessage="0" showErrorMessage="0" allowBlank="1" errorTitle="Geçersiz değer" error="Listeden bir değer seçin" type="list">
      <formula1>"Veresiye,Ödeme"</formula1>
    </dataValidation>
  </dataValidations>
  <printOptions gridLines="0"/>
  <pageMargins left="0.75" right="0.75" top="1" bottom="1" header="0.5" footer="0.5"/>
  <pageSetup orientation="portrait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2026-10-24T08:56:59Z</dcterms:created>
  <dcterms:modified xsi:type="dcterms:W3CDTF">2026-10-24T08:56:59Z</dcterms:modified>
</cp:coreProperties>
</file>