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el" sheetId="1" state="visible" r:id="rId1"/>
    <sheet name="İzinler" sheetId="2" state="visible" r:id="rId2"/>
    <sheet name="Tatill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49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Kalan yıllık izin (gün)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'Personel'!$B$2:$B$7</f>
            </numRef>
          </cat>
          <val>
            <numRef>
              <f>'Personel'!$H$2:$H$7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12</col>
      <colOff>0</colOff>
      <row>8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ersonelTablosu" displayName="PersonelTablosu" ref="A1:K101" headerRowCount="1">
  <autoFilter ref="A1:K101"/>
  <tableColumns count="11">
    <tableColumn id="1" name="Sicil no"/>
    <tableColumn id="2" name="Ad Soyad"/>
    <tableColumn id="3" name="Departman"/>
    <tableColumn id="4" name="İşe giriş"/>
    <tableColumn id="5" name="Yıllık izin hakkı (gün)"/>
    <tableColumn id="6" name="Devreden (gün)"/>
    <tableColumn id="7" name="Kullanılan yıllık izin"/>
    <tableColumn id="8" name="Kalan"/>
    <tableColumn id="9" name="Diğer izinler"/>
    <tableColumn id="10" name="Bekleyen talep"/>
    <tableColumn id="11" name="Kıdem (yıl)"/>
  </tableColumns>
  <tableStyleInfo name="TableStyleMedium2" showRowStripes="1"/>
</table>
</file>

<file path=xl/tables/table2.xml><?xml version="1.0" encoding="utf-8"?>
<table xmlns="http://schemas.openxmlformats.org/spreadsheetml/2006/main" id="2" name="IzinTablosu" displayName="IzinTablosu" ref="A1:H301" headerRowCount="1">
  <autoFilter ref="A1:H301"/>
  <tableColumns count="8">
    <tableColumn id="1" name="Ad Soyad"/>
    <tableColumn id="2" name="İzin türü"/>
    <tableColumn id="3" name="Başlangıç"/>
    <tableColumn id="4" name="Bitiş"/>
    <tableColumn id="5" name="Gün (iş günü)"/>
    <tableColumn id="6" name="Onay"/>
    <tableColumn id="7" name="Açıklama"/>
    <tableColumn id="8" name="Kontrol"/>
  </tableColumns>
  <tableStyleInfo name="TableStyleMedium2" showRowStripes="1"/>
</table>
</file>

<file path=xl/tables/table3.xml><?xml version="1.0" encoding="utf-8"?>
<table xmlns="http://schemas.openxmlformats.org/spreadsheetml/2006/main" id="3" name="TatilTablosu" displayName="TatilTablosu" ref="A1:B60" headerRowCount="1">
  <autoFilter ref="A1:B60"/>
  <tableColumns count="2">
    <tableColumn id="1" name="Tarih"/>
    <tableColumn id="2" name="Açıklama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table" Target="/xl/tables/table1.xml" Id="rId2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8" customWidth="1" min="2" max="2"/>
    <col width="16" customWidth="1" min="3" max="3"/>
    <col width="12" customWidth="1" min="4" max="4"/>
    <col width="13" customWidth="1" min="5" max="5"/>
    <col width="10" customWidth="1" min="6" max="6"/>
    <col width="13" customWidth="1" min="7" max="7"/>
    <col width="8" customWidth="1" min="8" max="8"/>
    <col width="10" customWidth="1" min="9" max="9"/>
    <col width="10" customWidth="1" min="10" max="10"/>
    <col width="9" customWidth="1" min="11" max="11"/>
  </cols>
  <sheetData>
    <row r="1">
      <c r="A1" s="1" t="inlineStr">
        <is>
          <t>Sicil no</t>
        </is>
      </c>
      <c r="B1" s="1" t="inlineStr">
        <is>
          <t>Ad Soyad</t>
        </is>
      </c>
      <c r="C1" s="1" t="inlineStr">
        <is>
          <t>Departman</t>
        </is>
      </c>
      <c r="D1" s="1" t="inlineStr">
        <is>
          <t>İşe giriş</t>
        </is>
      </c>
      <c r="E1" s="1" t="inlineStr">
        <is>
          <t>Yıllık izin hakkı (gün)</t>
        </is>
      </c>
      <c r="F1" s="1" t="inlineStr">
        <is>
          <t>Devreden (gün)</t>
        </is>
      </c>
      <c r="G1" s="1" t="inlineStr">
        <is>
          <t>Kullanılan yıllık izin</t>
        </is>
      </c>
      <c r="H1" s="1" t="inlineStr">
        <is>
          <t>Kalan</t>
        </is>
      </c>
      <c r="I1" s="1" t="inlineStr">
        <is>
          <t>Diğer izinler</t>
        </is>
      </c>
      <c r="J1" s="1" t="inlineStr">
        <is>
          <t>Bekleyen talep</t>
        </is>
      </c>
      <c r="K1" s="1" t="inlineStr">
        <is>
          <t>Kıdem (yıl)</t>
        </is>
      </c>
    </row>
    <row r="2">
      <c r="A2" s="2" t="inlineStr">
        <is>
          <t>P-001</t>
        </is>
      </c>
      <c r="B2" t="inlineStr">
        <is>
          <t>Ahmet Yurt</t>
        </is>
      </c>
      <c r="C2" t="inlineStr">
        <is>
          <t>Satış</t>
        </is>
      </c>
      <c r="D2" s="3" t="n">
        <v>43535</v>
      </c>
      <c r="E2" s="4" t="n">
        <v>14</v>
      </c>
      <c r="F2" s="4" t="n">
        <v>4</v>
      </c>
      <c r="G2" s="4">
        <f>IF(B2="","",SUMIFS(İzinler!$E$2:$E$301,İzinler!$A$2:$A$301,B2,İzinler!$C$2:$C$301,"&gt;="&amp;$N$2,İzinler!$C$2:$C$301,"&lt;="&amp;$N$3,İzinler!$B$2:$B$301,"Yıllık izin",İzinler!$F$2:$F$301,"Onaylandı"))</f>
        <v/>
      </c>
      <c r="H2" s="4">
        <f>IF(B2="","",N(E2)+N(F2)-G2)</f>
        <v/>
      </c>
      <c r="I2" s="4">
        <f>IF(B2="","",SUMIFS(İzinler!$E$2:$E$301,İzinler!$A$2:$A$301,B2,İzinler!$C$2:$C$301,"&gt;="&amp;$N$2,İzinler!$C$2:$C$301,"&lt;="&amp;$N$3,İzinler!$B$2:$B$301,"&lt;&gt;Yıllık izin",İzinler!$F$2:$F$301,"Onaylandı"))</f>
        <v/>
      </c>
      <c r="J2" s="4">
        <f>IF(B2="","",SUMIFS(İzinler!$E$2:$E$301,İzinler!$A$2:$A$301,B2,İzinler!$F$2:$F$301,"Bekliyor"))</f>
        <v/>
      </c>
      <c r="K2" s="4">
        <f>IF(OR(B2="",D2=""),"",DATEDIF(D2,TODAY(),"y"))</f>
        <v/>
      </c>
      <c r="M2" s="5" t="inlineStr">
        <is>
          <t>Dönem başı</t>
        </is>
      </c>
      <c r="N2" s="3" t="n">
        <v>46023</v>
      </c>
    </row>
    <row r="3">
      <c r="A3" s="2" t="inlineStr">
        <is>
          <t>P-002</t>
        </is>
      </c>
      <c r="B3" t="inlineStr">
        <is>
          <t>Nur Ekinci</t>
        </is>
      </c>
      <c r="C3" t="inlineStr">
        <is>
          <t>Muhasebe</t>
        </is>
      </c>
      <c r="D3" s="3" t="n">
        <v>42156</v>
      </c>
      <c r="E3" s="4" t="n">
        <v>20</v>
      </c>
      <c r="F3" s="4" t="n">
        <v>0</v>
      </c>
      <c r="G3" s="4">
        <f>IF(B3="","",SUMIFS(İzinler!$E$2:$E$301,İzinler!$A$2:$A$301,B3,İzinler!$C$2:$C$301,"&gt;="&amp;$N$2,İzinler!$C$2:$C$301,"&lt;="&amp;$N$3,İzinler!$B$2:$B$301,"Yıllık izin",İzinler!$F$2:$F$301,"Onaylandı"))</f>
        <v/>
      </c>
      <c r="H3" s="4">
        <f>IF(B3="","",N(E3)+N(F3)-G3)</f>
        <v/>
      </c>
      <c r="I3" s="4">
        <f>IF(B3="","",SUMIFS(İzinler!$E$2:$E$301,İzinler!$A$2:$A$301,B3,İzinler!$C$2:$C$301,"&gt;="&amp;$N$2,İzinler!$C$2:$C$301,"&lt;="&amp;$N$3,İzinler!$B$2:$B$301,"&lt;&gt;Yıllık izin",İzinler!$F$2:$F$301,"Onaylandı"))</f>
        <v/>
      </c>
      <c r="J3" s="4">
        <f>IF(B3="","",SUMIFS(İzinler!$E$2:$E$301,İzinler!$A$2:$A$301,B3,İzinler!$F$2:$F$301,"Bekliyor"))</f>
        <v/>
      </c>
      <c r="K3" s="4">
        <f>IF(OR(B3="",D3=""),"",DATEDIF(D3,TODAY(),"y"))</f>
        <v/>
      </c>
      <c r="M3" s="5" t="inlineStr">
        <is>
          <t>Dönem sonu</t>
        </is>
      </c>
      <c r="N3" s="3">
        <f>EDATE(N2,12)-1</f>
        <v/>
      </c>
    </row>
    <row r="4">
      <c r="A4" s="2" t="inlineStr">
        <is>
          <t>P-003</t>
        </is>
      </c>
      <c r="B4" t="inlineStr">
        <is>
          <t>Okan Sezer</t>
        </is>
      </c>
      <c r="C4" t="inlineStr">
        <is>
          <t>Depo</t>
        </is>
      </c>
      <c r="D4" s="3" t="n">
        <v>45341</v>
      </c>
      <c r="E4" s="4" t="n">
        <v>14</v>
      </c>
      <c r="F4" s="4" t="n">
        <v>0</v>
      </c>
      <c r="G4" s="4">
        <f>IF(B4="","",SUMIFS(İzinler!$E$2:$E$301,İzinler!$A$2:$A$301,B4,İzinler!$C$2:$C$301,"&gt;="&amp;$N$2,İzinler!$C$2:$C$301,"&lt;="&amp;$N$3,İzinler!$B$2:$B$301,"Yıllık izin",İzinler!$F$2:$F$301,"Onaylandı"))</f>
        <v/>
      </c>
      <c r="H4" s="4">
        <f>IF(B4="","",N(E4)+N(F4)-G4)</f>
        <v/>
      </c>
      <c r="I4" s="4">
        <f>IF(B4="","",SUMIFS(İzinler!$E$2:$E$301,İzinler!$A$2:$A$301,B4,İzinler!$C$2:$C$301,"&gt;="&amp;$N$2,İzinler!$C$2:$C$301,"&lt;="&amp;$N$3,İzinler!$B$2:$B$301,"&lt;&gt;Yıllık izin",İzinler!$F$2:$F$301,"Onaylandı"))</f>
        <v/>
      </c>
      <c r="J4" s="4">
        <f>IF(B4="","",SUMIFS(İzinler!$E$2:$E$301,İzinler!$A$2:$A$301,B4,İzinler!$F$2:$F$301,"Bekliyor"))</f>
        <v/>
      </c>
      <c r="K4" s="4">
        <f>IF(OR(B4="",D4=""),"",DATEDIF(D4,TODAY(),"y"))</f>
        <v/>
      </c>
    </row>
    <row r="5">
      <c r="A5" s="2" t="inlineStr">
        <is>
          <t>P-004</t>
        </is>
      </c>
      <c r="B5" t="inlineStr">
        <is>
          <t>Pelin Acar</t>
        </is>
      </c>
      <c r="C5" t="inlineStr">
        <is>
          <t>Satış</t>
        </is>
      </c>
      <c r="D5" s="3" t="n">
        <v>44445</v>
      </c>
      <c r="E5" s="4" t="n">
        <v>14</v>
      </c>
      <c r="F5" s="4" t="n">
        <v>2</v>
      </c>
      <c r="G5" s="4">
        <f>IF(B5="","",SUMIFS(İzinler!$E$2:$E$301,İzinler!$A$2:$A$301,B5,İzinler!$C$2:$C$301,"&gt;="&amp;$N$2,İzinler!$C$2:$C$301,"&lt;="&amp;$N$3,İzinler!$B$2:$B$301,"Yıllık izin",İzinler!$F$2:$F$301,"Onaylandı"))</f>
        <v/>
      </c>
      <c r="H5" s="4">
        <f>IF(B5="","",N(E5)+N(F5)-G5)</f>
        <v/>
      </c>
      <c r="I5" s="4">
        <f>IF(B5="","",SUMIFS(İzinler!$E$2:$E$301,İzinler!$A$2:$A$301,B5,İzinler!$C$2:$C$301,"&gt;="&amp;$N$2,İzinler!$C$2:$C$301,"&lt;="&amp;$N$3,İzinler!$B$2:$B$301,"&lt;&gt;Yıllık izin",İzinler!$F$2:$F$301,"Onaylandı"))</f>
        <v/>
      </c>
      <c r="J5" s="4">
        <f>IF(B5="","",SUMIFS(İzinler!$E$2:$E$301,İzinler!$A$2:$A$301,B5,İzinler!$F$2:$F$301,"Bekliyor"))</f>
        <v/>
      </c>
      <c r="K5" s="4">
        <f>IF(OR(B5="",D5=""),"",DATEDIF(D5,TODAY(),"y"))</f>
        <v/>
      </c>
      <c r="M5" s="5" t="inlineStr">
        <is>
          <t>Kullanılan toplam gün</t>
        </is>
      </c>
      <c r="N5" s="4">
        <f>SUM(G2:G101)</f>
        <v/>
      </c>
    </row>
    <row r="6">
      <c r="A6" s="2" t="inlineStr">
        <is>
          <t>P-005</t>
        </is>
      </c>
      <c r="B6" t="inlineStr">
        <is>
          <t>Rıza Duman</t>
        </is>
      </c>
      <c r="C6" t="inlineStr">
        <is>
          <t>Depo</t>
        </is>
      </c>
      <c r="D6" s="3" t="n">
        <v>40182</v>
      </c>
      <c r="E6" s="4" t="n">
        <v>26</v>
      </c>
      <c r="F6" s="4" t="n">
        <v>5</v>
      </c>
      <c r="G6" s="4">
        <f>IF(B6="","",SUMIFS(İzinler!$E$2:$E$301,İzinler!$A$2:$A$301,B6,İzinler!$C$2:$C$301,"&gt;="&amp;$N$2,İzinler!$C$2:$C$301,"&lt;="&amp;$N$3,İzinler!$B$2:$B$301,"Yıllık izin",İzinler!$F$2:$F$301,"Onaylandı"))</f>
        <v/>
      </c>
      <c r="H6" s="4">
        <f>IF(B6="","",N(E6)+N(F6)-G6)</f>
        <v/>
      </c>
      <c r="I6" s="4">
        <f>IF(B6="","",SUMIFS(İzinler!$E$2:$E$301,İzinler!$A$2:$A$301,B6,İzinler!$C$2:$C$301,"&gt;="&amp;$N$2,İzinler!$C$2:$C$301,"&lt;="&amp;$N$3,İzinler!$B$2:$B$301,"&lt;&gt;Yıllık izin",İzinler!$F$2:$F$301,"Onaylandı"))</f>
        <v/>
      </c>
      <c r="J6" s="4">
        <f>IF(B6="","",SUMIFS(İzinler!$E$2:$E$301,İzinler!$A$2:$A$301,B6,İzinler!$F$2:$F$301,"Bekliyor"))</f>
        <v/>
      </c>
      <c r="K6" s="4">
        <f>IF(OR(B6="",D6=""),"",DATEDIF(D6,TODAY(),"y"))</f>
        <v/>
      </c>
      <c r="M6" s="5" t="inlineStr">
        <is>
          <t>Onay bekleyen gün</t>
        </is>
      </c>
      <c r="N6" s="4">
        <f>SUM(J2:J101)</f>
        <v/>
      </c>
    </row>
    <row r="7">
      <c r="A7" s="2" t="inlineStr">
        <is>
          <t>P-006</t>
        </is>
      </c>
      <c r="B7" t="inlineStr">
        <is>
          <t>Sinem Oral</t>
        </is>
      </c>
      <c r="C7" t="inlineStr">
        <is>
          <t>İnsan kaynakları</t>
        </is>
      </c>
      <c r="D7" s="3" t="n">
        <v>45019</v>
      </c>
      <c r="E7" s="4" t="n">
        <v>14</v>
      </c>
      <c r="F7" s="4" t="n">
        <v>0</v>
      </c>
      <c r="G7" s="4">
        <f>IF(B7="","",SUMIFS(İzinler!$E$2:$E$301,İzinler!$A$2:$A$301,B7,İzinler!$C$2:$C$301,"&gt;="&amp;$N$2,İzinler!$C$2:$C$301,"&lt;="&amp;$N$3,İzinler!$B$2:$B$301,"Yıllık izin",İzinler!$F$2:$F$301,"Onaylandı"))</f>
        <v/>
      </c>
      <c r="H7" s="4">
        <f>IF(B7="","",N(E7)+N(F7)-G7)</f>
        <v/>
      </c>
      <c r="I7" s="4">
        <f>IF(B7="","",SUMIFS(İzinler!$E$2:$E$301,İzinler!$A$2:$A$301,B7,İzinler!$C$2:$C$301,"&gt;="&amp;$N$2,İzinler!$C$2:$C$301,"&lt;="&amp;$N$3,İzinler!$B$2:$B$301,"&lt;&gt;Yıllık izin",İzinler!$F$2:$F$301,"Onaylandı"))</f>
        <v/>
      </c>
      <c r="J7" s="4">
        <f>IF(B7="","",SUMIFS(İzinler!$E$2:$E$301,İzinler!$A$2:$A$301,B7,İzinler!$F$2:$F$301,"Bekliyor"))</f>
        <v/>
      </c>
      <c r="K7" s="4">
        <f>IF(OR(B7="",D7=""),"",DATEDIF(D7,TODAY(),"y"))</f>
        <v/>
      </c>
      <c r="M7" s="5" t="inlineStr">
        <is>
          <t>Hakkını aşan kişi</t>
        </is>
      </c>
      <c r="N7" s="4">
        <f>COUNTIF(H2:H101,"&lt;0")</f>
        <v/>
      </c>
    </row>
    <row r="8">
      <c r="A8" s="2" t="n"/>
      <c r="D8" s="3" t="n"/>
      <c r="E8" s="4" t="n"/>
      <c r="F8" s="4" t="n"/>
      <c r="G8" s="4">
        <f>IF(B8="","",SUMIFS(İzinler!$E$2:$E$301,İzinler!$A$2:$A$301,B8,İzinler!$C$2:$C$301,"&gt;="&amp;$N$2,İzinler!$C$2:$C$301,"&lt;="&amp;$N$3,İzinler!$B$2:$B$301,"Yıllık izin",İzinler!$F$2:$F$301,"Onaylandı"))</f>
        <v/>
      </c>
      <c r="H8" s="4">
        <f>IF(B8="","",N(E8)+N(F8)-G8)</f>
        <v/>
      </c>
      <c r="I8" s="4">
        <f>IF(B8="","",SUMIFS(İzinler!$E$2:$E$301,İzinler!$A$2:$A$301,B8,İzinler!$C$2:$C$301,"&gt;="&amp;$N$2,İzinler!$C$2:$C$301,"&lt;="&amp;$N$3,İzinler!$B$2:$B$301,"&lt;&gt;Yıllık izin",İzinler!$F$2:$F$301,"Onaylandı"))</f>
        <v/>
      </c>
      <c r="J8" s="4">
        <f>IF(B8="","",SUMIFS(İzinler!$E$2:$E$301,İzinler!$A$2:$A$301,B8,İzinler!$F$2:$F$301,"Bekliyor"))</f>
        <v/>
      </c>
      <c r="K8" s="4">
        <f>IF(OR(B8="",D8=""),"",DATEDIF(D8,TODAY(),"y"))</f>
        <v/>
      </c>
    </row>
    <row r="9">
      <c r="A9" s="2" t="n"/>
      <c r="D9" s="3" t="n"/>
      <c r="E9" s="4" t="n"/>
      <c r="F9" s="4" t="n"/>
      <c r="G9" s="4">
        <f>IF(B9="","",SUMIFS(İzinler!$E$2:$E$301,İzinler!$A$2:$A$301,B9,İzinler!$C$2:$C$301,"&gt;="&amp;$N$2,İzinler!$C$2:$C$301,"&lt;="&amp;$N$3,İzinler!$B$2:$B$301,"Yıllık izin",İzinler!$F$2:$F$301,"Onaylandı"))</f>
        <v/>
      </c>
      <c r="H9" s="4">
        <f>IF(B9="","",N(E9)+N(F9)-G9)</f>
        <v/>
      </c>
      <c r="I9" s="4">
        <f>IF(B9="","",SUMIFS(İzinler!$E$2:$E$301,İzinler!$A$2:$A$301,B9,İzinler!$C$2:$C$301,"&gt;="&amp;$N$2,İzinler!$C$2:$C$301,"&lt;="&amp;$N$3,İzinler!$B$2:$B$301,"&lt;&gt;Yıllık izin",İzinler!$F$2:$F$301,"Onaylandı"))</f>
        <v/>
      </c>
      <c r="J9" s="4">
        <f>IF(B9="","",SUMIFS(İzinler!$E$2:$E$301,İzinler!$A$2:$A$301,B9,İzinler!$F$2:$F$301,"Bekliyor"))</f>
        <v/>
      </c>
      <c r="K9" s="4">
        <f>IF(OR(B9="",D9=""),"",DATEDIF(D9,TODAY(),"y"))</f>
        <v/>
      </c>
    </row>
    <row r="10">
      <c r="A10" s="2" t="n"/>
      <c r="D10" s="3" t="n"/>
      <c r="E10" s="4" t="n"/>
      <c r="F10" s="4" t="n"/>
      <c r="G10" s="4">
        <f>IF(B10="","",SUMIFS(İzinler!$E$2:$E$301,İzinler!$A$2:$A$301,B10,İzinler!$C$2:$C$301,"&gt;="&amp;$N$2,İzinler!$C$2:$C$301,"&lt;="&amp;$N$3,İzinler!$B$2:$B$301,"Yıllık izin",İzinler!$F$2:$F$301,"Onaylandı"))</f>
        <v/>
      </c>
      <c r="H10" s="4">
        <f>IF(B10="","",N(E10)+N(F10)-G10)</f>
        <v/>
      </c>
      <c r="I10" s="4">
        <f>IF(B10="","",SUMIFS(İzinler!$E$2:$E$301,İzinler!$A$2:$A$301,B10,İzinler!$C$2:$C$301,"&gt;="&amp;$N$2,İzinler!$C$2:$C$301,"&lt;="&amp;$N$3,İzinler!$B$2:$B$301,"&lt;&gt;Yıllık izin",İzinler!$F$2:$F$301,"Onaylandı"))</f>
        <v/>
      </c>
      <c r="J10" s="4">
        <f>IF(B10="","",SUMIFS(İzinler!$E$2:$E$301,İzinler!$A$2:$A$301,B10,İzinler!$F$2:$F$301,"Bekliyor"))</f>
        <v/>
      </c>
      <c r="K10" s="4">
        <f>IF(OR(B10="",D10=""),"",DATEDIF(D10,TODAY(),"y"))</f>
        <v/>
      </c>
    </row>
    <row r="11">
      <c r="A11" s="2" t="n"/>
      <c r="D11" s="3" t="n"/>
      <c r="E11" s="4" t="n"/>
      <c r="F11" s="4" t="n"/>
      <c r="G11" s="4">
        <f>IF(B11="","",SUMIFS(İzinler!$E$2:$E$301,İzinler!$A$2:$A$301,B11,İzinler!$C$2:$C$301,"&gt;="&amp;$N$2,İzinler!$C$2:$C$301,"&lt;="&amp;$N$3,İzinler!$B$2:$B$301,"Yıllık izin",İzinler!$F$2:$F$301,"Onaylandı"))</f>
        <v/>
      </c>
      <c r="H11" s="4">
        <f>IF(B11="","",N(E11)+N(F11)-G11)</f>
        <v/>
      </c>
      <c r="I11" s="4">
        <f>IF(B11="","",SUMIFS(İzinler!$E$2:$E$301,İzinler!$A$2:$A$301,B11,İzinler!$C$2:$C$301,"&gt;="&amp;$N$2,İzinler!$C$2:$C$301,"&lt;="&amp;$N$3,İzinler!$B$2:$B$301,"&lt;&gt;Yıllık izin",İzinler!$F$2:$F$301,"Onaylandı"))</f>
        <v/>
      </c>
      <c r="J11" s="4">
        <f>IF(B11="","",SUMIFS(İzinler!$E$2:$E$301,İzinler!$A$2:$A$301,B11,İzinler!$F$2:$F$301,"Bekliyor"))</f>
        <v/>
      </c>
      <c r="K11" s="4">
        <f>IF(OR(B11="",D11=""),"",DATEDIF(D11,TODAY(),"y"))</f>
        <v/>
      </c>
    </row>
    <row r="12">
      <c r="A12" s="2" t="n"/>
      <c r="D12" s="3" t="n"/>
      <c r="E12" s="4" t="n"/>
      <c r="F12" s="4" t="n"/>
      <c r="G12" s="4">
        <f>IF(B12="","",SUMIFS(İzinler!$E$2:$E$301,İzinler!$A$2:$A$301,B12,İzinler!$C$2:$C$301,"&gt;="&amp;$N$2,İzinler!$C$2:$C$301,"&lt;="&amp;$N$3,İzinler!$B$2:$B$301,"Yıllık izin",İzinler!$F$2:$F$301,"Onaylandı"))</f>
        <v/>
      </c>
      <c r="H12" s="4">
        <f>IF(B12="","",N(E12)+N(F12)-G12)</f>
        <v/>
      </c>
      <c r="I12" s="4">
        <f>IF(B12="","",SUMIFS(İzinler!$E$2:$E$301,İzinler!$A$2:$A$301,B12,İzinler!$C$2:$C$301,"&gt;="&amp;$N$2,İzinler!$C$2:$C$301,"&lt;="&amp;$N$3,İzinler!$B$2:$B$301,"&lt;&gt;Yıllık izin",İzinler!$F$2:$F$301,"Onaylandı"))</f>
        <v/>
      </c>
      <c r="J12" s="4">
        <f>IF(B12="","",SUMIFS(İzinler!$E$2:$E$301,İzinler!$A$2:$A$301,B12,İzinler!$F$2:$F$301,"Bekliyor"))</f>
        <v/>
      </c>
      <c r="K12" s="4">
        <f>IF(OR(B12="",D12=""),"",DATEDIF(D12,TODAY(),"y"))</f>
        <v/>
      </c>
    </row>
    <row r="13">
      <c r="A13" s="2" t="n"/>
      <c r="D13" s="3" t="n"/>
      <c r="E13" s="4" t="n"/>
      <c r="F13" s="4" t="n"/>
      <c r="G13" s="4">
        <f>IF(B13="","",SUMIFS(İzinler!$E$2:$E$301,İzinler!$A$2:$A$301,B13,İzinler!$C$2:$C$301,"&gt;="&amp;$N$2,İzinler!$C$2:$C$301,"&lt;="&amp;$N$3,İzinler!$B$2:$B$301,"Yıllık izin",İzinler!$F$2:$F$301,"Onaylandı"))</f>
        <v/>
      </c>
      <c r="H13" s="4">
        <f>IF(B13="","",N(E13)+N(F13)-G13)</f>
        <v/>
      </c>
      <c r="I13" s="4">
        <f>IF(B13="","",SUMIFS(İzinler!$E$2:$E$301,İzinler!$A$2:$A$301,B13,İzinler!$C$2:$C$301,"&gt;="&amp;$N$2,İzinler!$C$2:$C$301,"&lt;="&amp;$N$3,İzinler!$B$2:$B$301,"&lt;&gt;Yıllık izin",İzinler!$F$2:$F$301,"Onaylandı"))</f>
        <v/>
      </c>
      <c r="J13" s="4">
        <f>IF(B13="","",SUMIFS(İzinler!$E$2:$E$301,İzinler!$A$2:$A$301,B13,İzinler!$F$2:$F$301,"Bekliyor"))</f>
        <v/>
      </c>
      <c r="K13" s="4">
        <f>IF(OR(B13="",D13=""),"",DATEDIF(D13,TODAY(),"y"))</f>
        <v/>
      </c>
    </row>
    <row r="14">
      <c r="A14" s="2" t="n"/>
      <c r="D14" s="3" t="n"/>
      <c r="E14" s="4" t="n"/>
      <c r="F14" s="4" t="n"/>
      <c r="G14" s="4">
        <f>IF(B14="","",SUMIFS(İzinler!$E$2:$E$301,İzinler!$A$2:$A$301,B14,İzinler!$C$2:$C$301,"&gt;="&amp;$N$2,İzinler!$C$2:$C$301,"&lt;="&amp;$N$3,İzinler!$B$2:$B$301,"Yıllık izin",İzinler!$F$2:$F$301,"Onaylandı"))</f>
        <v/>
      </c>
      <c r="H14" s="4">
        <f>IF(B14="","",N(E14)+N(F14)-G14)</f>
        <v/>
      </c>
      <c r="I14" s="4">
        <f>IF(B14="","",SUMIFS(İzinler!$E$2:$E$301,İzinler!$A$2:$A$301,B14,İzinler!$C$2:$C$301,"&gt;="&amp;$N$2,İzinler!$C$2:$C$301,"&lt;="&amp;$N$3,İzinler!$B$2:$B$301,"&lt;&gt;Yıllık izin",İzinler!$F$2:$F$301,"Onaylandı"))</f>
        <v/>
      </c>
      <c r="J14" s="4">
        <f>IF(B14="","",SUMIFS(İzinler!$E$2:$E$301,İzinler!$A$2:$A$301,B14,İzinler!$F$2:$F$301,"Bekliyor"))</f>
        <v/>
      </c>
      <c r="K14" s="4">
        <f>IF(OR(B14="",D14=""),"",DATEDIF(D14,TODAY(),"y"))</f>
        <v/>
      </c>
    </row>
    <row r="15">
      <c r="A15" s="2" t="n"/>
      <c r="D15" s="3" t="n"/>
      <c r="E15" s="4" t="n"/>
      <c r="F15" s="4" t="n"/>
      <c r="G15" s="4">
        <f>IF(B15="","",SUMIFS(İzinler!$E$2:$E$301,İzinler!$A$2:$A$301,B15,İzinler!$C$2:$C$301,"&gt;="&amp;$N$2,İzinler!$C$2:$C$301,"&lt;="&amp;$N$3,İzinler!$B$2:$B$301,"Yıllık izin",İzinler!$F$2:$F$301,"Onaylandı"))</f>
        <v/>
      </c>
      <c r="H15" s="4">
        <f>IF(B15="","",N(E15)+N(F15)-G15)</f>
        <v/>
      </c>
      <c r="I15" s="4">
        <f>IF(B15="","",SUMIFS(İzinler!$E$2:$E$301,İzinler!$A$2:$A$301,B15,İzinler!$C$2:$C$301,"&gt;="&amp;$N$2,İzinler!$C$2:$C$301,"&lt;="&amp;$N$3,İzinler!$B$2:$B$301,"&lt;&gt;Yıllık izin",İzinler!$F$2:$F$301,"Onaylandı"))</f>
        <v/>
      </c>
      <c r="J15" s="4">
        <f>IF(B15="","",SUMIFS(İzinler!$E$2:$E$301,İzinler!$A$2:$A$301,B15,İzinler!$F$2:$F$301,"Bekliyor"))</f>
        <v/>
      </c>
      <c r="K15" s="4">
        <f>IF(OR(B15="",D15=""),"",DATEDIF(D15,TODAY(),"y"))</f>
        <v/>
      </c>
    </row>
    <row r="16">
      <c r="A16" s="2" t="n"/>
      <c r="D16" s="3" t="n"/>
      <c r="E16" s="4" t="n"/>
      <c r="F16" s="4" t="n"/>
      <c r="G16" s="4">
        <f>IF(B16="","",SUMIFS(İzinler!$E$2:$E$301,İzinler!$A$2:$A$301,B16,İzinler!$C$2:$C$301,"&gt;="&amp;$N$2,İzinler!$C$2:$C$301,"&lt;="&amp;$N$3,İzinler!$B$2:$B$301,"Yıllık izin",İzinler!$F$2:$F$301,"Onaylandı"))</f>
        <v/>
      </c>
      <c r="H16" s="4">
        <f>IF(B16="","",N(E16)+N(F16)-G16)</f>
        <v/>
      </c>
      <c r="I16" s="4">
        <f>IF(B16="","",SUMIFS(İzinler!$E$2:$E$301,İzinler!$A$2:$A$301,B16,İzinler!$C$2:$C$301,"&gt;="&amp;$N$2,İzinler!$C$2:$C$301,"&lt;="&amp;$N$3,İzinler!$B$2:$B$301,"&lt;&gt;Yıllık izin",İzinler!$F$2:$F$301,"Onaylandı"))</f>
        <v/>
      </c>
      <c r="J16" s="4">
        <f>IF(B16="","",SUMIFS(İzinler!$E$2:$E$301,İzinler!$A$2:$A$301,B16,İzinler!$F$2:$F$301,"Bekliyor"))</f>
        <v/>
      </c>
      <c r="K16" s="4">
        <f>IF(OR(B16="",D16=""),"",DATEDIF(D16,TODAY(),"y"))</f>
        <v/>
      </c>
    </row>
    <row r="17">
      <c r="A17" s="2" t="n"/>
      <c r="D17" s="3" t="n"/>
      <c r="E17" s="4" t="n"/>
      <c r="F17" s="4" t="n"/>
      <c r="G17" s="4">
        <f>IF(B17="","",SUMIFS(İzinler!$E$2:$E$301,İzinler!$A$2:$A$301,B17,İzinler!$C$2:$C$301,"&gt;="&amp;$N$2,İzinler!$C$2:$C$301,"&lt;="&amp;$N$3,İzinler!$B$2:$B$301,"Yıllık izin",İzinler!$F$2:$F$301,"Onaylandı"))</f>
        <v/>
      </c>
      <c r="H17" s="4">
        <f>IF(B17="","",N(E17)+N(F17)-G17)</f>
        <v/>
      </c>
      <c r="I17" s="4">
        <f>IF(B17="","",SUMIFS(İzinler!$E$2:$E$301,İzinler!$A$2:$A$301,B17,İzinler!$C$2:$C$301,"&gt;="&amp;$N$2,İzinler!$C$2:$C$301,"&lt;="&amp;$N$3,İzinler!$B$2:$B$301,"&lt;&gt;Yıllık izin",İzinler!$F$2:$F$301,"Onaylandı"))</f>
        <v/>
      </c>
      <c r="J17" s="4">
        <f>IF(B17="","",SUMIFS(İzinler!$E$2:$E$301,İzinler!$A$2:$A$301,B17,İzinler!$F$2:$F$301,"Bekliyor"))</f>
        <v/>
      </c>
      <c r="K17" s="4">
        <f>IF(OR(B17="",D17=""),"",DATEDIF(D17,TODAY(),"y"))</f>
        <v/>
      </c>
    </row>
    <row r="18">
      <c r="A18" s="2" t="n"/>
      <c r="D18" s="3" t="n"/>
      <c r="E18" s="4" t="n"/>
      <c r="F18" s="4" t="n"/>
      <c r="G18" s="4">
        <f>IF(B18="","",SUMIFS(İzinler!$E$2:$E$301,İzinler!$A$2:$A$301,B18,İzinler!$C$2:$C$301,"&gt;="&amp;$N$2,İzinler!$C$2:$C$301,"&lt;="&amp;$N$3,İzinler!$B$2:$B$301,"Yıllık izin",İzinler!$F$2:$F$301,"Onaylandı"))</f>
        <v/>
      </c>
      <c r="H18" s="4">
        <f>IF(B18="","",N(E18)+N(F18)-G18)</f>
        <v/>
      </c>
      <c r="I18" s="4">
        <f>IF(B18="","",SUMIFS(İzinler!$E$2:$E$301,İzinler!$A$2:$A$301,B18,İzinler!$C$2:$C$301,"&gt;="&amp;$N$2,İzinler!$C$2:$C$301,"&lt;="&amp;$N$3,İzinler!$B$2:$B$301,"&lt;&gt;Yıllık izin",İzinler!$F$2:$F$301,"Onaylandı"))</f>
        <v/>
      </c>
      <c r="J18" s="4">
        <f>IF(B18="","",SUMIFS(İzinler!$E$2:$E$301,İzinler!$A$2:$A$301,B18,İzinler!$F$2:$F$301,"Bekliyor"))</f>
        <v/>
      </c>
      <c r="K18" s="4">
        <f>IF(OR(B18="",D18=""),"",DATEDIF(D18,TODAY(),"y"))</f>
        <v/>
      </c>
    </row>
    <row r="19">
      <c r="A19" s="2" t="n"/>
      <c r="D19" s="3" t="n"/>
      <c r="E19" s="4" t="n"/>
      <c r="F19" s="4" t="n"/>
      <c r="G19" s="4">
        <f>IF(B19="","",SUMIFS(İzinler!$E$2:$E$301,İzinler!$A$2:$A$301,B19,İzinler!$C$2:$C$301,"&gt;="&amp;$N$2,İzinler!$C$2:$C$301,"&lt;="&amp;$N$3,İzinler!$B$2:$B$301,"Yıllık izin",İzinler!$F$2:$F$301,"Onaylandı"))</f>
        <v/>
      </c>
      <c r="H19" s="4">
        <f>IF(B19="","",N(E19)+N(F19)-G19)</f>
        <v/>
      </c>
      <c r="I19" s="4">
        <f>IF(B19="","",SUMIFS(İzinler!$E$2:$E$301,İzinler!$A$2:$A$301,B19,İzinler!$C$2:$C$301,"&gt;="&amp;$N$2,İzinler!$C$2:$C$301,"&lt;="&amp;$N$3,İzinler!$B$2:$B$301,"&lt;&gt;Yıllık izin",İzinler!$F$2:$F$301,"Onaylandı"))</f>
        <v/>
      </c>
      <c r="J19" s="4">
        <f>IF(B19="","",SUMIFS(İzinler!$E$2:$E$301,İzinler!$A$2:$A$301,B19,İzinler!$F$2:$F$301,"Bekliyor"))</f>
        <v/>
      </c>
      <c r="K19" s="4">
        <f>IF(OR(B19="",D19=""),"",DATEDIF(D19,TODAY(),"y"))</f>
        <v/>
      </c>
    </row>
    <row r="20">
      <c r="A20" s="2" t="n"/>
      <c r="D20" s="3" t="n"/>
      <c r="E20" s="4" t="n"/>
      <c r="F20" s="4" t="n"/>
      <c r="G20" s="4">
        <f>IF(B20="","",SUMIFS(İzinler!$E$2:$E$301,İzinler!$A$2:$A$301,B20,İzinler!$C$2:$C$301,"&gt;="&amp;$N$2,İzinler!$C$2:$C$301,"&lt;="&amp;$N$3,İzinler!$B$2:$B$301,"Yıllık izin",İzinler!$F$2:$F$301,"Onaylandı"))</f>
        <v/>
      </c>
      <c r="H20" s="4">
        <f>IF(B20="","",N(E20)+N(F20)-G20)</f>
        <v/>
      </c>
      <c r="I20" s="4">
        <f>IF(B20="","",SUMIFS(İzinler!$E$2:$E$301,İzinler!$A$2:$A$301,B20,İzinler!$C$2:$C$301,"&gt;="&amp;$N$2,İzinler!$C$2:$C$301,"&lt;="&amp;$N$3,İzinler!$B$2:$B$301,"&lt;&gt;Yıllık izin",İzinler!$F$2:$F$301,"Onaylandı"))</f>
        <v/>
      </c>
      <c r="J20" s="4">
        <f>IF(B20="","",SUMIFS(İzinler!$E$2:$E$301,İzinler!$A$2:$A$301,B20,İzinler!$F$2:$F$301,"Bekliyor"))</f>
        <v/>
      </c>
      <c r="K20" s="4">
        <f>IF(OR(B20="",D20=""),"",DATEDIF(D20,TODAY(),"y"))</f>
        <v/>
      </c>
    </row>
    <row r="21">
      <c r="A21" s="2" t="n"/>
      <c r="D21" s="3" t="n"/>
      <c r="E21" s="4" t="n"/>
      <c r="F21" s="4" t="n"/>
      <c r="G21" s="4">
        <f>IF(B21="","",SUMIFS(İzinler!$E$2:$E$301,İzinler!$A$2:$A$301,B21,İzinler!$C$2:$C$301,"&gt;="&amp;$N$2,İzinler!$C$2:$C$301,"&lt;="&amp;$N$3,İzinler!$B$2:$B$301,"Yıllık izin",İzinler!$F$2:$F$301,"Onaylandı"))</f>
        <v/>
      </c>
      <c r="H21" s="4">
        <f>IF(B21="","",N(E21)+N(F21)-G21)</f>
        <v/>
      </c>
      <c r="I21" s="4">
        <f>IF(B21="","",SUMIFS(İzinler!$E$2:$E$301,İzinler!$A$2:$A$301,B21,İzinler!$C$2:$C$301,"&gt;="&amp;$N$2,İzinler!$C$2:$C$301,"&lt;="&amp;$N$3,İzinler!$B$2:$B$301,"&lt;&gt;Yıllık izin",İzinler!$F$2:$F$301,"Onaylandı"))</f>
        <v/>
      </c>
      <c r="J21" s="4">
        <f>IF(B21="","",SUMIFS(İzinler!$E$2:$E$301,İzinler!$A$2:$A$301,B21,İzinler!$F$2:$F$301,"Bekliyor"))</f>
        <v/>
      </c>
      <c r="K21" s="4">
        <f>IF(OR(B21="",D21=""),"",DATEDIF(D21,TODAY(),"y"))</f>
        <v/>
      </c>
    </row>
    <row r="22">
      <c r="A22" s="2" t="n"/>
      <c r="D22" s="3" t="n"/>
      <c r="E22" s="4" t="n"/>
      <c r="F22" s="4" t="n"/>
      <c r="G22" s="4">
        <f>IF(B22="","",SUMIFS(İzinler!$E$2:$E$301,İzinler!$A$2:$A$301,B22,İzinler!$C$2:$C$301,"&gt;="&amp;$N$2,İzinler!$C$2:$C$301,"&lt;="&amp;$N$3,İzinler!$B$2:$B$301,"Yıllık izin",İzinler!$F$2:$F$301,"Onaylandı"))</f>
        <v/>
      </c>
      <c r="H22" s="4">
        <f>IF(B22="","",N(E22)+N(F22)-G22)</f>
        <v/>
      </c>
      <c r="I22" s="4">
        <f>IF(B22="","",SUMIFS(İzinler!$E$2:$E$301,İzinler!$A$2:$A$301,B22,İzinler!$C$2:$C$301,"&gt;="&amp;$N$2,İzinler!$C$2:$C$301,"&lt;="&amp;$N$3,İzinler!$B$2:$B$301,"&lt;&gt;Yıllık izin",İzinler!$F$2:$F$301,"Onaylandı"))</f>
        <v/>
      </c>
      <c r="J22" s="4">
        <f>IF(B22="","",SUMIFS(İzinler!$E$2:$E$301,İzinler!$A$2:$A$301,B22,İzinler!$F$2:$F$301,"Bekliyor"))</f>
        <v/>
      </c>
      <c r="K22" s="4">
        <f>IF(OR(B22="",D22=""),"",DATEDIF(D22,TODAY(),"y"))</f>
        <v/>
      </c>
    </row>
    <row r="23">
      <c r="A23" s="2" t="n"/>
      <c r="D23" s="3" t="n"/>
      <c r="E23" s="4" t="n"/>
      <c r="F23" s="4" t="n"/>
      <c r="G23" s="4">
        <f>IF(B23="","",SUMIFS(İzinler!$E$2:$E$301,İzinler!$A$2:$A$301,B23,İzinler!$C$2:$C$301,"&gt;="&amp;$N$2,İzinler!$C$2:$C$301,"&lt;="&amp;$N$3,İzinler!$B$2:$B$301,"Yıllık izin",İzinler!$F$2:$F$301,"Onaylandı"))</f>
        <v/>
      </c>
      <c r="H23" s="4">
        <f>IF(B23="","",N(E23)+N(F23)-G23)</f>
        <v/>
      </c>
      <c r="I23" s="4">
        <f>IF(B23="","",SUMIFS(İzinler!$E$2:$E$301,İzinler!$A$2:$A$301,B23,İzinler!$C$2:$C$301,"&gt;="&amp;$N$2,İzinler!$C$2:$C$301,"&lt;="&amp;$N$3,İzinler!$B$2:$B$301,"&lt;&gt;Yıllık izin",İzinler!$F$2:$F$301,"Onaylandı"))</f>
        <v/>
      </c>
      <c r="J23" s="4">
        <f>IF(B23="","",SUMIFS(İzinler!$E$2:$E$301,İzinler!$A$2:$A$301,B23,İzinler!$F$2:$F$301,"Bekliyor"))</f>
        <v/>
      </c>
      <c r="K23" s="4">
        <f>IF(OR(B23="",D23=""),"",DATEDIF(D23,TODAY(),"y"))</f>
        <v/>
      </c>
    </row>
    <row r="24">
      <c r="A24" s="2" t="n"/>
      <c r="D24" s="3" t="n"/>
      <c r="E24" s="4" t="n"/>
      <c r="F24" s="4" t="n"/>
      <c r="G24" s="4">
        <f>IF(B24="","",SUMIFS(İzinler!$E$2:$E$301,İzinler!$A$2:$A$301,B24,İzinler!$C$2:$C$301,"&gt;="&amp;$N$2,İzinler!$C$2:$C$301,"&lt;="&amp;$N$3,İzinler!$B$2:$B$301,"Yıllık izin",İzinler!$F$2:$F$301,"Onaylandı"))</f>
        <v/>
      </c>
      <c r="H24" s="4">
        <f>IF(B24="","",N(E24)+N(F24)-G24)</f>
        <v/>
      </c>
      <c r="I24" s="4">
        <f>IF(B24="","",SUMIFS(İzinler!$E$2:$E$301,İzinler!$A$2:$A$301,B24,İzinler!$C$2:$C$301,"&gt;="&amp;$N$2,İzinler!$C$2:$C$301,"&lt;="&amp;$N$3,İzinler!$B$2:$B$301,"&lt;&gt;Yıllık izin",İzinler!$F$2:$F$301,"Onaylandı"))</f>
        <v/>
      </c>
      <c r="J24" s="4">
        <f>IF(B24="","",SUMIFS(İzinler!$E$2:$E$301,İzinler!$A$2:$A$301,B24,İzinler!$F$2:$F$301,"Bekliyor"))</f>
        <v/>
      </c>
      <c r="K24" s="4">
        <f>IF(OR(B24="",D24=""),"",DATEDIF(D24,TODAY(),"y"))</f>
        <v/>
      </c>
    </row>
    <row r="25">
      <c r="A25" s="2" t="n"/>
      <c r="D25" s="3" t="n"/>
      <c r="E25" s="4" t="n"/>
      <c r="F25" s="4" t="n"/>
      <c r="G25" s="4">
        <f>IF(B25="","",SUMIFS(İzinler!$E$2:$E$301,İzinler!$A$2:$A$301,B25,İzinler!$C$2:$C$301,"&gt;="&amp;$N$2,İzinler!$C$2:$C$301,"&lt;="&amp;$N$3,İzinler!$B$2:$B$301,"Yıllık izin",İzinler!$F$2:$F$301,"Onaylandı"))</f>
        <v/>
      </c>
      <c r="H25" s="4">
        <f>IF(B25="","",N(E25)+N(F25)-G25)</f>
        <v/>
      </c>
      <c r="I25" s="4">
        <f>IF(B25="","",SUMIFS(İzinler!$E$2:$E$301,İzinler!$A$2:$A$301,B25,İzinler!$C$2:$C$301,"&gt;="&amp;$N$2,İzinler!$C$2:$C$301,"&lt;="&amp;$N$3,İzinler!$B$2:$B$301,"&lt;&gt;Yıllık izin",İzinler!$F$2:$F$301,"Onaylandı"))</f>
        <v/>
      </c>
      <c r="J25" s="4">
        <f>IF(B25="","",SUMIFS(İzinler!$E$2:$E$301,İzinler!$A$2:$A$301,B25,İzinler!$F$2:$F$301,"Bekliyor"))</f>
        <v/>
      </c>
      <c r="K25" s="4">
        <f>IF(OR(B25="",D25=""),"",DATEDIF(D25,TODAY(),"y"))</f>
        <v/>
      </c>
    </row>
    <row r="26">
      <c r="A26" s="2" t="n"/>
      <c r="D26" s="3" t="n"/>
      <c r="E26" s="4" t="n"/>
      <c r="F26" s="4" t="n"/>
      <c r="G26" s="4">
        <f>IF(B26="","",SUMIFS(İzinler!$E$2:$E$301,İzinler!$A$2:$A$301,B26,İzinler!$C$2:$C$301,"&gt;="&amp;$N$2,İzinler!$C$2:$C$301,"&lt;="&amp;$N$3,İzinler!$B$2:$B$301,"Yıllık izin",İzinler!$F$2:$F$301,"Onaylandı"))</f>
        <v/>
      </c>
      <c r="H26" s="4">
        <f>IF(B26="","",N(E26)+N(F26)-G26)</f>
        <v/>
      </c>
      <c r="I26" s="4">
        <f>IF(B26="","",SUMIFS(İzinler!$E$2:$E$301,İzinler!$A$2:$A$301,B26,İzinler!$C$2:$C$301,"&gt;="&amp;$N$2,İzinler!$C$2:$C$301,"&lt;="&amp;$N$3,İzinler!$B$2:$B$301,"&lt;&gt;Yıllık izin",İzinler!$F$2:$F$301,"Onaylandı"))</f>
        <v/>
      </c>
      <c r="J26" s="4">
        <f>IF(B26="","",SUMIFS(İzinler!$E$2:$E$301,İzinler!$A$2:$A$301,B26,İzinler!$F$2:$F$301,"Bekliyor"))</f>
        <v/>
      </c>
      <c r="K26" s="4">
        <f>IF(OR(B26="",D26=""),"",DATEDIF(D26,TODAY(),"y"))</f>
        <v/>
      </c>
    </row>
    <row r="27">
      <c r="A27" s="2" t="n"/>
      <c r="D27" s="3" t="n"/>
      <c r="E27" s="4" t="n"/>
      <c r="F27" s="4" t="n"/>
      <c r="G27" s="4">
        <f>IF(B27="","",SUMIFS(İzinler!$E$2:$E$301,İzinler!$A$2:$A$301,B27,İzinler!$C$2:$C$301,"&gt;="&amp;$N$2,İzinler!$C$2:$C$301,"&lt;="&amp;$N$3,İzinler!$B$2:$B$301,"Yıllık izin",İzinler!$F$2:$F$301,"Onaylandı"))</f>
        <v/>
      </c>
      <c r="H27" s="4">
        <f>IF(B27="","",N(E27)+N(F27)-G27)</f>
        <v/>
      </c>
      <c r="I27" s="4">
        <f>IF(B27="","",SUMIFS(İzinler!$E$2:$E$301,İzinler!$A$2:$A$301,B27,İzinler!$C$2:$C$301,"&gt;="&amp;$N$2,İzinler!$C$2:$C$301,"&lt;="&amp;$N$3,İzinler!$B$2:$B$301,"&lt;&gt;Yıllık izin",İzinler!$F$2:$F$301,"Onaylandı"))</f>
        <v/>
      </c>
      <c r="J27" s="4">
        <f>IF(B27="","",SUMIFS(İzinler!$E$2:$E$301,İzinler!$A$2:$A$301,B27,İzinler!$F$2:$F$301,"Bekliyor"))</f>
        <v/>
      </c>
      <c r="K27" s="4">
        <f>IF(OR(B27="",D27=""),"",DATEDIF(D27,TODAY(),"y"))</f>
        <v/>
      </c>
    </row>
    <row r="28">
      <c r="A28" s="2" t="n"/>
      <c r="D28" s="3" t="n"/>
      <c r="E28" s="4" t="n"/>
      <c r="F28" s="4" t="n"/>
      <c r="G28" s="4">
        <f>IF(B28="","",SUMIFS(İzinler!$E$2:$E$301,İzinler!$A$2:$A$301,B28,İzinler!$C$2:$C$301,"&gt;="&amp;$N$2,İzinler!$C$2:$C$301,"&lt;="&amp;$N$3,İzinler!$B$2:$B$301,"Yıllık izin",İzinler!$F$2:$F$301,"Onaylandı"))</f>
        <v/>
      </c>
      <c r="H28" s="4">
        <f>IF(B28="","",N(E28)+N(F28)-G28)</f>
        <v/>
      </c>
      <c r="I28" s="4">
        <f>IF(B28="","",SUMIFS(İzinler!$E$2:$E$301,İzinler!$A$2:$A$301,B28,İzinler!$C$2:$C$301,"&gt;="&amp;$N$2,İzinler!$C$2:$C$301,"&lt;="&amp;$N$3,İzinler!$B$2:$B$301,"&lt;&gt;Yıllık izin",İzinler!$F$2:$F$301,"Onaylandı"))</f>
        <v/>
      </c>
      <c r="J28" s="4">
        <f>IF(B28="","",SUMIFS(İzinler!$E$2:$E$301,İzinler!$A$2:$A$301,B28,İzinler!$F$2:$F$301,"Bekliyor"))</f>
        <v/>
      </c>
      <c r="K28" s="4">
        <f>IF(OR(B28="",D28=""),"",DATEDIF(D28,TODAY(),"y"))</f>
        <v/>
      </c>
    </row>
    <row r="29">
      <c r="A29" s="2" t="n"/>
      <c r="D29" s="3" t="n"/>
      <c r="E29" s="4" t="n"/>
      <c r="F29" s="4" t="n"/>
      <c r="G29" s="4">
        <f>IF(B29="","",SUMIFS(İzinler!$E$2:$E$301,İzinler!$A$2:$A$301,B29,İzinler!$C$2:$C$301,"&gt;="&amp;$N$2,İzinler!$C$2:$C$301,"&lt;="&amp;$N$3,İzinler!$B$2:$B$301,"Yıllık izin",İzinler!$F$2:$F$301,"Onaylandı"))</f>
        <v/>
      </c>
      <c r="H29" s="4">
        <f>IF(B29="","",N(E29)+N(F29)-G29)</f>
        <v/>
      </c>
      <c r="I29" s="4">
        <f>IF(B29="","",SUMIFS(İzinler!$E$2:$E$301,İzinler!$A$2:$A$301,B29,İzinler!$C$2:$C$301,"&gt;="&amp;$N$2,İzinler!$C$2:$C$301,"&lt;="&amp;$N$3,İzinler!$B$2:$B$301,"&lt;&gt;Yıllık izin",İzinler!$F$2:$F$301,"Onaylandı"))</f>
        <v/>
      </c>
      <c r="J29" s="4">
        <f>IF(B29="","",SUMIFS(İzinler!$E$2:$E$301,İzinler!$A$2:$A$301,B29,İzinler!$F$2:$F$301,"Bekliyor"))</f>
        <v/>
      </c>
      <c r="K29" s="4">
        <f>IF(OR(B29="",D29=""),"",DATEDIF(D29,TODAY(),"y"))</f>
        <v/>
      </c>
    </row>
    <row r="30">
      <c r="A30" s="2" t="n"/>
      <c r="D30" s="3" t="n"/>
      <c r="E30" s="4" t="n"/>
      <c r="F30" s="4" t="n"/>
      <c r="G30" s="4">
        <f>IF(B30="","",SUMIFS(İzinler!$E$2:$E$301,İzinler!$A$2:$A$301,B30,İzinler!$C$2:$C$301,"&gt;="&amp;$N$2,İzinler!$C$2:$C$301,"&lt;="&amp;$N$3,İzinler!$B$2:$B$301,"Yıllık izin",İzinler!$F$2:$F$301,"Onaylandı"))</f>
        <v/>
      </c>
      <c r="H30" s="4">
        <f>IF(B30="","",N(E30)+N(F30)-G30)</f>
        <v/>
      </c>
      <c r="I30" s="4">
        <f>IF(B30="","",SUMIFS(İzinler!$E$2:$E$301,İzinler!$A$2:$A$301,B30,İzinler!$C$2:$C$301,"&gt;="&amp;$N$2,İzinler!$C$2:$C$301,"&lt;="&amp;$N$3,İzinler!$B$2:$B$301,"&lt;&gt;Yıllık izin",İzinler!$F$2:$F$301,"Onaylandı"))</f>
        <v/>
      </c>
      <c r="J30" s="4">
        <f>IF(B30="","",SUMIFS(İzinler!$E$2:$E$301,İzinler!$A$2:$A$301,B30,İzinler!$F$2:$F$301,"Bekliyor"))</f>
        <v/>
      </c>
      <c r="K30" s="4">
        <f>IF(OR(B30="",D30=""),"",DATEDIF(D30,TODAY(),"y"))</f>
        <v/>
      </c>
    </row>
    <row r="31">
      <c r="A31" s="2" t="n"/>
      <c r="D31" s="3" t="n"/>
      <c r="E31" s="4" t="n"/>
      <c r="F31" s="4" t="n"/>
      <c r="G31" s="4">
        <f>IF(B31="","",SUMIFS(İzinler!$E$2:$E$301,İzinler!$A$2:$A$301,B31,İzinler!$C$2:$C$301,"&gt;="&amp;$N$2,İzinler!$C$2:$C$301,"&lt;="&amp;$N$3,İzinler!$B$2:$B$301,"Yıllık izin",İzinler!$F$2:$F$301,"Onaylandı"))</f>
        <v/>
      </c>
      <c r="H31" s="4">
        <f>IF(B31="","",N(E31)+N(F31)-G31)</f>
        <v/>
      </c>
      <c r="I31" s="4">
        <f>IF(B31="","",SUMIFS(İzinler!$E$2:$E$301,İzinler!$A$2:$A$301,B31,İzinler!$C$2:$C$301,"&gt;="&amp;$N$2,İzinler!$C$2:$C$301,"&lt;="&amp;$N$3,İzinler!$B$2:$B$301,"&lt;&gt;Yıllık izin",İzinler!$F$2:$F$301,"Onaylandı"))</f>
        <v/>
      </c>
      <c r="J31" s="4">
        <f>IF(B31="","",SUMIFS(İzinler!$E$2:$E$301,İzinler!$A$2:$A$301,B31,İzinler!$F$2:$F$301,"Bekliyor"))</f>
        <v/>
      </c>
      <c r="K31" s="4">
        <f>IF(OR(B31="",D31=""),"",DATEDIF(D31,TODAY(),"y"))</f>
        <v/>
      </c>
    </row>
    <row r="32">
      <c r="A32" s="2" t="n"/>
      <c r="D32" s="3" t="n"/>
      <c r="E32" s="4" t="n"/>
      <c r="F32" s="4" t="n"/>
      <c r="G32" s="4">
        <f>IF(B32="","",SUMIFS(İzinler!$E$2:$E$301,İzinler!$A$2:$A$301,B32,İzinler!$C$2:$C$301,"&gt;="&amp;$N$2,İzinler!$C$2:$C$301,"&lt;="&amp;$N$3,İzinler!$B$2:$B$301,"Yıllık izin",İzinler!$F$2:$F$301,"Onaylandı"))</f>
        <v/>
      </c>
      <c r="H32" s="4">
        <f>IF(B32="","",N(E32)+N(F32)-G32)</f>
        <v/>
      </c>
      <c r="I32" s="4">
        <f>IF(B32="","",SUMIFS(İzinler!$E$2:$E$301,İzinler!$A$2:$A$301,B32,İzinler!$C$2:$C$301,"&gt;="&amp;$N$2,İzinler!$C$2:$C$301,"&lt;="&amp;$N$3,İzinler!$B$2:$B$301,"&lt;&gt;Yıllık izin",İzinler!$F$2:$F$301,"Onaylandı"))</f>
        <v/>
      </c>
      <c r="J32" s="4">
        <f>IF(B32="","",SUMIFS(İzinler!$E$2:$E$301,İzinler!$A$2:$A$301,B32,İzinler!$F$2:$F$301,"Bekliyor"))</f>
        <v/>
      </c>
      <c r="K32" s="4">
        <f>IF(OR(B32="",D32=""),"",DATEDIF(D32,TODAY(),"y"))</f>
        <v/>
      </c>
    </row>
    <row r="33">
      <c r="A33" s="2" t="n"/>
      <c r="D33" s="3" t="n"/>
      <c r="E33" s="4" t="n"/>
      <c r="F33" s="4" t="n"/>
      <c r="G33" s="4">
        <f>IF(B33="","",SUMIFS(İzinler!$E$2:$E$301,İzinler!$A$2:$A$301,B33,İzinler!$C$2:$C$301,"&gt;="&amp;$N$2,İzinler!$C$2:$C$301,"&lt;="&amp;$N$3,İzinler!$B$2:$B$301,"Yıllık izin",İzinler!$F$2:$F$301,"Onaylandı"))</f>
        <v/>
      </c>
      <c r="H33" s="4">
        <f>IF(B33="","",N(E33)+N(F33)-G33)</f>
        <v/>
      </c>
      <c r="I33" s="4">
        <f>IF(B33="","",SUMIFS(İzinler!$E$2:$E$301,İzinler!$A$2:$A$301,B33,İzinler!$C$2:$C$301,"&gt;="&amp;$N$2,İzinler!$C$2:$C$301,"&lt;="&amp;$N$3,İzinler!$B$2:$B$301,"&lt;&gt;Yıllık izin",İzinler!$F$2:$F$301,"Onaylandı"))</f>
        <v/>
      </c>
      <c r="J33" s="4">
        <f>IF(B33="","",SUMIFS(İzinler!$E$2:$E$301,İzinler!$A$2:$A$301,B33,İzinler!$F$2:$F$301,"Bekliyor"))</f>
        <v/>
      </c>
      <c r="K33" s="4">
        <f>IF(OR(B33="",D33=""),"",DATEDIF(D33,TODAY(),"y"))</f>
        <v/>
      </c>
    </row>
    <row r="34">
      <c r="A34" s="2" t="n"/>
      <c r="D34" s="3" t="n"/>
      <c r="E34" s="4" t="n"/>
      <c r="F34" s="4" t="n"/>
      <c r="G34" s="4">
        <f>IF(B34="","",SUMIFS(İzinler!$E$2:$E$301,İzinler!$A$2:$A$301,B34,İzinler!$C$2:$C$301,"&gt;="&amp;$N$2,İzinler!$C$2:$C$301,"&lt;="&amp;$N$3,İzinler!$B$2:$B$301,"Yıllık izin",İzinler!$F$2:$F$301,"Onaylandı"))</f>
        <v/>
      </c>
      <c r="H34" s="4">
        <f>IF(B34="","",N(E34)+N(F34)-G34)</f>
        <v/>
      </c>
      <c r="I34" s="4">
        <f>IF(B34="","",SUMIFS(İzinler!$E$2:$E$301,İzinler!$A$2:$A$301,B34,İzinler!$C$2:$C$301,"&gt;="&amp;$N$2,İzinler!$C$2:$C$301,"&lt;="&amp;$N$3,İzinler!$B$2:$B$301,"&lt;&gt;Yıllık izin",İzinler!$F$2:$F$301,"Onaylandı"))</f>
        <v/>
      </c>
      <c r="J34" s="4">
        <f>IF(B34="","",SUMIFS(İzinler!$E$2:$E$301,İzinler!$A$2:$A$301,B34,İzinler!$F$2:$F$301,"Bekliyor"))</f>
        <v/>
      </c>
      <c r="K34" s="4">
        <f>IF(OR(B34="",D34=""),"",DATEDIF(D34,TODAY(),"y"))</f>
        <v/>
      </c>
    </row>
    <row r="35">
      <c r="A35" s="2" t="n"/>
      <c r="D35" s="3" t="n"/>
      <c r="E35" s="4" t="n"/>
      <c r="F35" s="4" t="n"/>
      <c r="G35" s="4">
        <f>IF(B35="","",SUMIFS(İzinler!$E$2:$E$301,İzinler!$A$2:$A$301,B35,İzinler!$C$2:$C$301,"&gt;="&amp;$N$2,İzinler!$C$2:$C$301,"&lt;="&amp;$N$3,İzinler!$B$2:$B$301,"Yıllık izin",İzinler!$F$2:$F$301,"Onaylandı"))</f>
        <v/>
      </c>
      <c r="H35" s="4">
        <f>IF(B35="","",N(E35)+N(F35)-G35)</f>
        <v/>
      </c>
      <c r="I35" s="4">
        <f>IF(B35="","",SUMIFS(İzinler!$E$2:$E$301,İzinler!$A$2:$A$301,B35,İzinler!$C$2:$C$301,"&gt;="&amp;$N$2,İzinler!$C$2:$C$301,"&lt;="&amp;$N$3,İzinler!$B$2:$B$301,"&lt;&gt;Yıllık izin",İzinler!$F$2:$F$301,"Onaylandı"))</f>
        <v/>
      </c>
      <c r="J35" s="4">
        <f>IF(B35="","",SUMIFS(İzinler!$E$2:$E$301,İzinler!$A$2:$A$301,B35,İzinler!$F$2:$F$301,"Bekliyor"))</f>
        <v/>
      </c>
      <c r="K35" s="4">
        <f>IF(OR(B35="",D35=""),"",DATEDIF(D35,TODAY(),"y"))</f>
        <v/>
      </c>
    </row>
    <row r="36">
      <c r="A36" s="2" t="n"/>
      <c r="D36" s="3" t="n"/>
      <c r="E36" s="4" t="n"/>
      <c r="F36" s="4" t="n"/>
      <c r="G36" s="4">
        <f>IF(B36="","",SUMIFS(İzinler!$E$2:$E$301,İzinler!$A$2:$A$301,B36,İzinler!$C$2:$C$301,"&gt;="&amp;$N$2,İzinler!$C$2:$C$301,"&lt;="&amp;$N$3,İzinler!$B$2:$B$301,"Yıllık izin",İzinler!$F$2:$F$301,"Onaylandı"))</f>
        <v/>
      </c>
      <c r="H36" s="4">
        <f>IF(B36="","",N(E36)+N(F36)-G36)</f>
        <v/>
      </c>
      <c r="I36" s="4">
        <f>IF(B36="","",SUMIFS(İzinler!$E$2:$E$301,İzinler!$A$2:$A$301,B36,İzinler!$C$2:$C$301,"&gt;="&amp;$N$2,İzinler!$C$2:$C$301,"&lt;="&amp;$N$3,İzinler!$B$2:$B$301,"&lt;&gt;Yıllık izin",İzinler!$F$2:$F$301,"Onaylandı"))</f>
        <v/>
      </c>
      <c r="J36" s="4">
        <f>IF(B36="","",SUMIFS(İzinler!$E$2:$E$301,İzinler!$A$2:$A$301,B36,İzinler!$F$2:$F$301,"Bekliyor"))</f>
        <v/>
      </c>
      <c r="K36" s="4">
        <f>IF(OR(B36="",D36=""),"",DATEDIF(D36,TODAY(),"y"))</f>
        <v/>
      </c>
    </row>
    <row r="37">
      <c r="A37" s="2" t="n"/>
      <c r="D37" s="3" t="n"/>
      <c r="E37" s="4" t="n"/>
      <c r="F37" s="4" t="n"/>
      <c r="G37" s="4">
        <f>IF(B37="","",SUMIFS(İzinler!$E$2:$E$301,İzinler!$A$2:$A$301,B37,İzinler!$C$2:$C$301,"&gt;="&amp;$N$2,İzinler!$C$2:$C$301,"&lt;="&amp;$N$3,İzinler!$B$2:$B$301,"Yıllık izin",İzinler!$F$2:$F$301,"Onaylandı"))</f>
        <v/>
      </c>
      <c r="H37" s="4">
        <f>IF(B37="","",N(E37)+N(F37)-G37)</f>
        <v/>
      </c>
      <c r="I37" s="4">
        <f>IF(B37="","",SUMIFS(İzinler!$E$2:$E$301,İzinler!$A$2:$A$301,B37,İzinler!$C$2:$C$301,"&gt;="&amp;$N$2,İzinler!$C$2:$C$301,"&lt;="&amp;$N$3,İzinler!$B$2:$B$301,"&lt;&gt;Yıllık izin",İzinler!$F$2:$F$301,"Onaylandı"))</f>
        <v/>
      </c>
      <c r="J37" s="4">
        <f>IF(B37="","",SUMIFS(İzinler!$E$2:$E$301,İzinler!$A$2:$A$301,B37,İzinler!$F$2:$F$301,"Bekliyor"))</f>
        <v/>
      </c>
      <c r="K37" s="4">
        <f>IF(OR(B37="",D37=""),"",DATEDIF(D37,TODAY(),"y"))</f>
        <v/>
      </c>
    </row>
    <row r="38">
      <c r="A38" s="2" t="n"/>
      <c r="D38" s="3" t="n"/>
      <c r="E38" s="4" t="n"/>
      <c r="F38" s="4" t="n"/>
      <c r="G38" s="4">
        <f>IF(B38="","",SUMIFS(İzinler!$E$2:$E$301,İzinler!$A$2:$A$301,B38,İzinler!$C$2:$C$301,"&gt;="&amp;$N$2,İzinler!$C$2:$C$301,"&lt;="&amp;$N$3,İzinler!$B$2:$B$301,"Yıllık izin",İzinler!$F$2:$F$301,"Onaylandı"))</f>
        <v/>
      </c>
      <c r="H38" s="4">
        <f>IF(B38="","",N(E38)+N(F38)-G38)</f>
        <v/>
      </c>
      <c r="I38" s="4">
        <f>IF(B38="","",SUMIFS(İzinler!$E$2:$E$301,İzinler!$A$2:$A$301,B38,İzinler!$C$2:$C$301,"&gt;="&amp;$N$2,İzinler!$C$2:$C$301,"&lt;="&amp;$N$3,İzinler!$B$2:$B$301,"&lt;&gt;Yıllık izin",İzinler!$F$2:$F$301,"Onaylandı"))</f>
        <v/>
      </c>
      <c r="J38" s="4">
        <f>IF(B38="","",SUMIFS(İzinler!$E$2:$E$301,İzinler!$A$2:$A$301,B38,İzinler!$F$2:$F$301,"Bekliyor"))</f>
        <v/>
      </c>
      <c r="K38" s="4">
        <f>IF(OR(B38="",D38=""),"",DATEDIF(D38,TODAY(),"y"))</f>
        <v/>
      </c>
    </row>
    <row r="39">
      <c r="A39" s="2" t="n"/>
      <c r="D39" s="3" t="n"/>
      <c r="E39" s="4" t="n"/>
      <c r="F39" s="4" t="n"/>
      <c r="G39" s="4">
        <f>IF(B39="","",SUMIFS(İzinler!$E$2:$E$301,İzinler!$A$2:$A$301,B39,İzinler!$C$2:$C$301,"&gt;="&amp;$N$2,İzinler!$C$2:$C$301,"&lt;="&amp;$N$3,İzinler!$B$2:$B$301,"Yıllık izin",İzinler!$F$2:$F$301,"Onaylandı"))</f>
        <v/>
      </c>
      <c r="H39" s="4">
        <f>IF(B39="","",N(E39)+N(F39)-G39)</f>
        <v/>
      </c>
      <c r="I39" s="4">
        <f>IF(B39="","",SUMIFS(İzinler!$E$2:$E$301,İzinler!$A$2:$A$301,B39,İzinler!$C$2:$C$301,"&gt;="&amp;$N$2,İzinler!$C$2:$C$301,"&lt;="&amp;$N$3,İzinler!$B$2:$B$301,"&lt;&gt;Yıllık izin",İzinler!$F$2:$F$301,"Onaylandı"))</f>
        <v/>
      </c>
      <c r="J39" s="4">
        <f>IF(B39="","",SUMIFS(İzinler!$E$2:$E$301,İzinler!$A$2:$A$301,B39,İzinler!$F$2:$F$301,"Bekliyor"))</f>
        <v/>
      </c>
      <c r="K39" s="4">
        <f>IF(OR(B39="",D39=""),"",DATEDIF(D39,TODAY(),"y"))</f>
        <v/>
      </c>
    </row>
    <row r="40">
      <c r="A40" s="2" t="n"/>
      <c r="D40" s="3" t="n"/>
      <c r="E40" s="4" t="n"/>
      <c r="F40" s="4" t="n"/>
      <c r="G40" s="4">
        <f>IF(B40="","",SUMIFS(İzinler!$E$2:$E$301,İzinler!$A$2:$A$301,B40,İzinler!$C$2:$C$301,"&gt;="&amp;$N$2,İzinler!$C$2:$C$301,"&lt;="&amp;$N$3,İzinler!$B$2:$B$301,"Yıllık izin",İzinler!$F$2:$F$301,"Onaylandı"))</f>
        <v/>
      </c>
      <c r="H40" s="4">
        <f>IF(B40="","",N(E40)+N(F40)-G40)</f>
        <v/>
      </c>
      <c r="I40" s="4">
        <f>IF(B40="","",SUMIFS(İzinler!$E$2:$E$301,İzinler!$A$2:$A$301,B40,İzinler!$C$2:$C$301,"&gt;="&amp;$N$2,İzinler!$C$2:$C$301,"&lt;="&amp;$N$3,İzinler!$B$2:$B$301,"&lt;&gt;Yıllık izin",İzinler!$F$2:$F$301,"Onaylandı"))</f>
        <v/>
      </c>
      <c r="J40" s="4">
        <f>IF(B40="","",SUMIFS(İzinler!$E$2:$E$301,İzinler!$A$2:$A$301,B40,İzinler!$F$2:$F$301,"Bekliyor"))</f>
        <v/>
      </c>
      <c r="K40" s="4">
        <f>IF(OR(B40="",D40=""),"",DATEDIF(D40,TODAY(),"y"))</f>
        <v/>
      </c>
    </row>
    <row r="41">
      <c r="A41" s="2" t="n"/>
      <c r="D41" s="3" t="n"/>
      <c r="E41" s="4" t="n"/>
      <c r="F41" s="4" t="n"/>
      <c r="G41" s="4">
        <f>IF(B41="","",SUMIFS(İzinler!$E$2:$E$301,İzinler!$A$2:$A$301,B41,İzinler!$C$2:$C$301,"&gt;="&amp;$N$2,İzinler!$C$2:$C$301,"&lt;="&amp;$N$3,İzinler!$B$2:$B$301,"Yıllık izin",İzinler!$F$2:$F$301,"Onaylandı"))</f>
        <v/>
      </c>
      <c r="H41" s="4">
        <f>IF(B41="","",N(E41)+N(F41)-G41)</f>
        <v/>
      </c>
      <c r="I41" s="4">
        <f>IF(B41="","",SUMIFS(İzinler!$E$2:$E$301,İzinler!$A$2:$A$301,B41,İzinler!$C$2:$C$301,"&gt;="&amp;$N$2,İzinler!$C$2:$C$301,"&lt;="&amp;$N$3,İzinler!$B$2:$B$301,"&lt;&gt;Yıllık izin",İzinler!$F$2:$F$301,"Onaylandı"))</f>
        <v/>
      </c>
      <c r="J41" s="4">
        <f>IF(B41="","",SUMIFS(İzinler!$E$2:$E$301,İzinler!$A$2:$A$301,B41,İzinler!$F$2:$F$301,"Bekliyor"))</f>
        <v/>
      </c>
      <c r="K41" s="4">
        <f>IF(OR(B41="",D41=""),"",DATEDIF(D41,TODAY(),"y"))</f>
        <v/>
      </c>
    </row>
    <row r="42">
      <c r="A42" s="2" t="n"/>
      <c r="D42" s="3" t="n"/>
      <c r="E42" s="4" t="n"/>
      <c r="F42" s="4" t="n"/>
      <c r="G42" s="4">
        <f>IF(B42="","",SUMIFS(İzinler!$E$2:$E$301,İzinler!$A$2:$A$301,B42,İzinler!$C$2:$C$301,"&gt;="&amp;$N$2,İzinler!$C$2:$C$301,"&lt;="&amp;$N$3,İzinler!$B$2:$B$301,"Yıllık izin",İzinler!$F$2:$F$301,"Onaylandı"))</f>
        <v/>
      </c>
      <c r="H42" s="4">
        <f>IF(B42="","",N(E42)+N(F42)-G42)</f>
        <v/>
      </c>
      <c r="I42" s="4">
        <f>IF(B42="","",SUMIFS(İzinler!$E$2:$E$301,İzinler!$A$2:$A$301,B42,İzinler!$C$2:$C$301,"&gt;="&amp;$N$2,İzinler!$C$2:$C$301,"&lt;="&amp;$N$3,İzinler!$B$2:$B$301,"&lt;&gt;Yıllık izin",İzinler!$F$2:$F$301,"Onaylandı"))</f>
        <v/>
      </c>
      <c r="J42" s="4">
        <f>IF(B42="","",SUMIFS(İzinler!$E$2:$E$301,İzinler!$A$2:$A$301,B42,İzinler!$F$2:$F$301,"Bekliyor"))</f>
        <v/>
      </c>
      <c r="K42" s="4">
        <f>IF(OR(B42="",D42=""),"",DATEDIF(D42,TODAY(),"y"))</f>
        <v/>
      </c>
    </row>
    <row r="43">
      <c r="A43" s="2" t="n"/>
      <c r="D43" s="3" t="n"/>
      <c r="E43" s="4" t="n"/>
      <c r="F43" s="4" t="n"/>
      <c r="G43" s="4">
        <f>IF(B43="","",SUMIFS(İzinler!$E$2:$E$301,İzinler!$A$2:$A$301,B43,İzinler!$C$2:$C$301,"&gt;="&amp;$N$2,İzinler!$C$2:$C$301,"&lt;="&amp;$N$3,İzinler!$B$2:$B$301,"Yıllık izin",İzinler!$F$2:$F$301,"Onaylandı"))</f>
        <v/>
      </c>
      <c r="H43" s="4">
        <f>IF(B43="","",N(E43)+N(F43)-G43)</f>
        <v/>
      </c>
      <c r="I43" s="4">
        <f>IF(B43="","",SUMIFS(İzinler!$E$2:$E$301,İzinler!$A$2:$A$301,B43,İzinler!$C$2:$C$301,"&gt;="&amp;$N$2,İzinler!$C$2:$C$301,"&lt;="&amp;$N$3,İzinler!$B$2:$B$301,"&lt;&gt;Yıllık izin",İzinler!$F$2:$F$301,"Onaylandı"))</f>
        <v/>
      </c>
      <c r="J43" s="4">
        <f>IF(B43="","",SUMIFS(İzinler!$E$2:$E$301,İzinler!$A$2:$A$301,B43,İzinler!$F$2:$F$301,"Bekliyor"))</f>
        <v/>
      </c>
      <c r="K43" s="4">
        <f>IF(OR(B43="",D43=""),"",DATEDIF(D43,TODAY(),"y"))</f>
        <v/>
      </c>
    </row>
    <row r="44">
      <c r="A44" s="2" t="n"/>
      <c r="D44" s="3" t="n"/>
      <c r="E44" s="4" t="n"/>
      <c r="F44" s="4" t="n"/>
      <c r="G44" s="4">
        <f>IF(B44="","",SUMIFS(İzinler!$E$2:$E$301,İzinler!$A$2:$A$301,B44,İzinler!$C$2:$C$301,"&gt;="&amp;$N$2,İzinler!$C$2:$C$301,"&lt;="&amp;$N$3,İzinler!$B$2:$B$301,"Yıllık izin",İzinler!$F$2:$F$301,"Onaylandı"))</f>
        <v/>
      </c>
      <c r="H44" s="4">
        <f>IF(B44="","",N(E44)+N(F44)-G44)</f>
        <v/>
      </c>
      <c r="I44" s="4">
        <f>IF(B44="","",SUMIFS(İzinler!$E$2:$E$301,İzinler!$A$2:$A$301,B44,İzinler!$C$2:$C$301,"&gt;="&amp;$N$2,İzinler!$C$2:$C$301,"&lt;="&amp;$N$3,İzinler!$B$2:$B$301,"&lt;&gt;Yıllık izin",İzinler!$F$2:$F$301,"Onaylandı"))</f>
        <v/>
      </c>
      <c r="J44" s="4">
        <f>IF(B44="","",SUMIFS(İzinler!$E$2:$E$301,İzinler!$A$2:$A$301,B44,İzinler!$F$2:$F$301,"Bekliyor"))</f>
        <v/>
      </c>
      <c r="K44" s="4">
        <f>IF(OR(B44="",D44=""),"",DATEDIF(D44,TODAY(),"y"))</f>
        <v/>
      </c>
    </row>
    <row r="45">
      <c r="A45" s="2" t="n"/>
      <c r="D45" s="3" t="n"/>
      <c r="E45" s="4" t="n"/>
      <c r="F45" s="4" t="n"/>
      <c r="G45" s="4">
        <f>IF(B45="","",SUMIFS(İzinler!$E$2:$E$301,İzinler!$A$2:$A$301,B45,İzinler!$C$2:$C$301,"&gt;="&amp;$N$2,İzinler!$C$2:$C$301,"&lt;="&amp;$N$3,İzinler!$B$2:$B$301,"Yıllık izin",İzinler!$F$2:$F$301,"Onaylandı"))</f>
        <v/>
      </c>
      <c r="H45" s="4">
        <f>IF(B45="","",N(E45)+N(F45)-G45)</f>
        <v/>
      </c>
      <c r="I45" s="4">
        <f>IF(B45="","",SUMIFS(İzinler!$E$2:$E$301,İzinler!$A$2:$A$301,B45,İzinler!$C$2:$C$301,"&gt;="&amp;$N$2,İzinler!$C$2:$C$301,"&lt;="&amp;$N$3,İzinler!$B$2:$B$301,"&lt;&gt;Yıllık izin",İzinler!$F$2:$F$301,"Onaylandı"))</f>
        <v/>
      </c>
      <c r="J45" s="4">
        <f>IF(B45="","",SUMIFS(İzinler!$E$2:$E$301,İzinler!$A$2:$A$301,B45,İzinler!$F$2:$F$301,"Bekliyor"))</f>
        <v/>
      </c>
      <c r="K45" s="4">
        <f>IF(OR(B45="",D45=""),"",DATEDIF(D45,TODAY(),"y"))</f>
        <v/>
      </c>
    </row>
    <row r="46">
      <c r="A46" s="2" t="n"/>
      <c r="D46" s="3" t="n"/>
      <c r="E46" s="4" t="n"/>
      <c r="F46" s="4" t="n"/>
      <c r="G46" s="4">
        <f>IF(B46="","",SUMIFS(İzinler!$E$2:$E$301,İzinler!$A$2:$A$301,B46,İzinler!$C$2:$C$301,"&gt;="&amp;$N$2,İzinler!$C$2:$C$301,"&lt;="&amp;$N$3,İzinler!$B$2:$B$301,"Yıllık izin",İzinler!$F$2:$F$301,"Onaylandı"))</f>
        <v/>
      </c>
      <c r="H46" s="4">
        <f>IF(B46="","",N(E46)+N(F46)-G46)</f>
        <v/>
      </c>
      <c r="I46" s="4">
        <f>IF(B46="","",SUMIFS(İzinler!$E$2:$E$301,İzinler!$A$2:$A$301,B46,İzinler!$C$2:$C$301,"&gt;="&amp;$N$2,İzinler!$C$2:$C$301,"&lt;="&amp;$N$3,İzinler!$B$2:$B$301,"&lt;&gt;Yıllık izin",İzinler!$F$2:$F$301,"Onaylandı"))</f>
        <v/>
      </c>
      <c r="J46" s="4">
        <f>IF(B46="","",SUMIFS(İzinler!$E$2:$E$301,İzinler!$A$2:$A$301,B46,İzinler!$F$2:$F$301,"Bekliyor"))</f>
        <v/>
      </c>
      <c r="K46" s="4">
        <f>IF(OR(B46="",D46=""),"",DATEDIF(D46,TODAY(),"y"))</f>
        <v/>
      </c>
    </row>
    <row r="47">
      <c r="A47" s="2" t="n"/>
      <c r="D47" s="3" t="n"/>
      <c r="E47" s="4" t="n"/>
      <c r="F47" s="4" t="n"/>
      <c r="G47" s="4">
        <f>IF(B47="","",SUMIFS(İzinler!$E$2:$E$301,İzinler!$A$2:$A$301,B47,İzinler!$C$2:$C$301,"&gt;="&amp;$N$2,İzinler!$C$2:$C$301,"&lt;="&amp;$N$3,İzinler!$B$2:$B$301,"Yıllık izin",İzinler!$F$2:$F$301,"Onaylandı"))</f>
        <v/>
      </c>
      <c r="H47" s="4">
        <f>IF(B47="","",N(E47)+N(F47)-G47)</f>
        <v/>
      </c>
      <c r="I47" s="4">
        <f>IF(B47="","",SUMIFS(İzinler!$E$2:$E$301,İzinler!$A$2:$A$301,B47,İzinler!$C$2:$C$301,"&gt;="&amp;$N$2,İzinler!$C$2:$C$301,"&lt;="&amp;$N$3,İzinler!$B$2:$B$301,"&lt;&gt;Yıllık izin",İzinler!$F$2:$F$301,"Onaylandı"))</f>
        <v/>
      </c>
      <c r="J47" s="4">
        <f>IF(B47="","",SUMIFS(İzinler!$E$2:$E$301,İzinler!$A$2:$A$301,B47,İzinler!$F$2:$F$301,"Bekliyor"))</f>
        <v/>
      </c>
      <c r="K47" s="4">
        <f>IF(OR(B47="",D47=""),"",DATEDIF(D47,TODAY(),"y"))</f>
        <v/>
      </c>
    </row>
    <row r="48">
      <c r="A48" s="2" t="n"/>
      <c r="D48" s="3" t="n"/>
      <c r="E48" s="4" t="n"/>
      <c r="F48" s="4" t="n"/>
      <c r="G48" s="4">
        <f>IF(B48="","",SUMIFS(İzinler!$E$2:$E$301,İzinler!$A$2:$A$301,B48,İzinler!$C$2:$C$301,"&gt;="&amp;$N$2,İzinler!$C$2:$C$301,"&lt;="&amp;$N$3,İzinler!$B$2:$B$301,"Yıllık izin",İzinler!$F$2:$F$301,"Onaylandı"))</f>
        <v/>
      </c>
      <c r="H48" s="4">
        <f>IF(B48="","",N(E48)+N(F48)-G48)</f>
        <v/>
      </c>
      <c r="I48" s="4">
        <f>IF(B48="","",SUMIFS(İzinler!$E$2:$E$301,İzinler!$A$2:$A$301,B48,İzinler!$C$2:$C$301,"&gt;="&amp;$N$2,İzinler!$C$2:$C$301,"&lt;="&amp;$N$3,İzinler!$B$2:$B$301,"&lt;&gt;Yıllık izin",İzinler!$F$2:$F$301,"Onaylandı"))</f>
        <v/>
      </c>
      <c r="J48" s="4">
        <f>IF(B48="","",SUMIFS(İzinler!$E$2:$E$301,İzinler!$A$2:$A$301,B48,İzinler!$F$2:$F$301,"Bekliyor"))</f>
        <v/>
      </c>
      <c r="K48" s="4">
        <f>IF(OR(B48="",D48=""),"",DATEDIF(D48,TODAY(),"y"))</f>
        <v/>
      </c>
    </row>
    <row r="49">
      <c r="A49" s="2" t="n"/>
      <c r="D49" s="3" t="n"/>
      <c r="E49" s="4" t="n"/>
      <c r="F49" s="4" t="n"/>
      <c r="G49" s="4">
        <f>IF(B49="","",SUMIFS(İzinler!$E$2:$E$301,İzinler!$A$2:$A$301,B49,İzinler!$C$2:$C$301,"&gt;="&amp;$N$2,İzinler!$C$2:$C$301,"&lt;="&amp;$N$3,İzinler!$B$2:$B$301,"Yıllık izin",İzinler!$F$2:$F$301,"Onaylandı"))</f>
        <v/>
      </c>
      <c r="H49" s="4">
        <f>IF(B49="","",N(E49)+N(F49)-G49)</f>
        <v/>
      </c>
      <c r="I49" s="4">
        <f>IF(B49="","",SUMIFS(İzinler!$E$2:$E$301,İzinler!$A$2:$A$301,B49,İzinler!$C$2:$C$301,"&gt;="&amp;$N$2,İzinler!$C$2:$C$301,"&lt;="&amp;$N$3,İzinler!$B$2:$B$301,"&lt;&gt;Yıllık izin",İzinler!$F$2:$F$301,"Onaylandı"))</f>
        <v/>
      </c>
      <c r="J49" s="4">
        <f>IF(B49="","",SUMIFS(İzinler!$E$2:$E$301,İzinler!$A$2:$A$301,B49,İzinler!$F$2:$F$301,"Bekliyor"))</f>
        <v/>
      </c>
      <c r="K49" s="4">
        <f>IF(OR(B49="",D49=""),"",DATEDIF(D49,TODAY(),"y"))</f>
        <v/>
      </c>
    </row>
    <row r="50">
      <c r="A50" s="2" t="n"/>
      <c r="D50" s="3" t="n"/>
      <c r="E50" s="4" t="n"/>
      <c r="F50" s="4" t="n"/>
      <c r="G50" s="4">
        <f>IF(B50="","",SUMIFS(İzinler!$E$2:$E$301,İzinler!$A$2:$A$301,B50,İzinler!$C$2:$C$301,"&gt;="&amp;$N$2,İzinler!$C$2:$C$301,"&lt;="&amp;$N$3,İzinler!$B$2:$B$301,"Yıllık izin",İzinler!$F$2:$F$301,"Onaylandı"))</f>
        <v/>
      </c>
      <c r="H50" s="4">
        <f>IF(B50="","",N(E50)+N(F50)-G50)</f>
        <v/>
      </c>
      <c r="I50" s="4">
        <f>IF(B50="","",SUMIFS(İzinler!$E$2:$E$301,İzinler!$A$2:$A$301,B50,İzinler!$C$2:$C$301,"&gt;="&amp;$N$2,İzinler!$C$2:$C$301,"&lt;="&amp;$N$3,İzinler!$B$2:$B$301,"&lt;&gt;Yıllık izin",İzinler!$F$2:$F$301,"Onaylandı"))</f>
        <v/>
      </c>
      <c r="J50" s="4">
        <f>IF(B50="","",SUMIFS(İzinler!$E$2:$E$301,İzinler!$A$2:$A$301,B50,İzinler!$F$2:$F$301,"Bekliyor"))</f>
        <v/>
      </c>
      <c r="K50" s="4">
        <f>IF(OR(B50="",D50=""),"",DATEDIF(D50,TODAY(),"y"))</f>
        <v/>
      </c>
    </row>
    <row r="51">
      <c r="A51" s="2" t="n"/>
      <c r="D51" s="3" t="n"/>
      <c r="E51" s="4" t="n"/>
      <c r="F51" s="4" t="n"/>
      <c r="G51" s="4">
        <f>IF(B51="","",SUMIFS(İzinler!$E$2:$E$301,İzinler!$A$2:$A$301,B51,İzinler!$C$2:$C$301,"&gt;="&amp;$N$2,İzinler!$C$2:$C$301,"&lt;="&amp;$N$3,İzinler!$B$2:$B$301,"Yıllık izin",İzinler!$F$2:$F$301,"Onaylandı"))</f>
        <v/>
      </c>
      <c r="H51" s="4">
        <f>IF(B51="","",N(E51)+N(F51)-G51)</f>
        <v/>
      </c>
      <c r="I51" s="4">
        <f>IF(B51="","",SUMIFS(İzinler!$E$2:$E$301,İzinler!$A$2:$A$301,B51,İzinler!$C$2:$C$301,"&gt;="&amp;$N$2,İzinler!$C$2:$C$301,"&lt;="&amp;$N$3,İzinler!$B$2:$B$301,"&lt;&gt;Yıllık izin",İzinler!$F$2:$F$301,"Onaylandı"))</f>
        <v/>
      </c>
      <c r="J51" s="4">
        <f>IF(B51="","",SUMIFS(İzinler!$E$2:$E$301,İzinler!$A$2:$A$301,B51,İzinler!$F$2:$F$301,"Bekliyor"))</f>
        <v/>
      </c>
      <c r="K51" s="4">
        <f>IF(OR(B51="",D51=""),"",DATEDIF(D51,TODAY(),"y"))</f>
        <v/>
      </c>
    </row>
    <row r="52">
      <c r="A52" s="2" t="n"/>
      <c r="D52" s="3" t="n"/>
      <c r="E52" s="4" t="n"/>
      <c r="F52" s="4" t="n"/>
      <c r="G52" s="4">
        <f>IF(B52="","",SUMIFS(İzinler!$E$2:$E$301,İzinler!$A$2:$A$301,B52,İzinler!$C$2:$C$301,"&gt;="&amp;$N$2,İzinler!$C$2:$C$301,"&lt;="&amp;$N$3,İzinler!$B$2:$B$301,"Yıllık izin",İzinler!$F$2:$F$301,"Onaylandı"))</f>
        <v/>
      </c>
      <c r="H52" s="4">
        <f>IF(B52="","",N(E52)+N(F52)-G52)</f>
        <v/>
      </c>
      <c r="I52" s="4">
        <f>IF(B52="","",SUMIFS(İzinler!$E$2:$E$301,İzinler!$A$2:$A$301,B52,İzinler!$C$2:$C$301,"&gt;="&amp;$N$2,İzinler!$C$2:$C$301,"&lt;="&amp;$N$3,İzinler!$B$2:$B$301,"&lt;&gt;Yıllık izin",İzinler!$F$2:$F$301,"Onaylandı"))</f>
        <v/>
      </c>
      <c r="J52" s="4">
        <f>IF(B52="","",SUMIFS(İzinler!$E$2:$E$301,İzinler!$A$2:$A$301,B52,İzinler!$F$2:$F$301,"Bekliyor"))</f>
        <v/>
      </c>
      <c r="K52" s="4">
        <f>IF(OR(B52="",D52=""),"",DATEDIF(D52,TODAY(),"y"))</f>
        <v/>
      </c>
    </row>
    <row r="53">
      <c r="A53" s="2" t="n"/>
      <c r="D53" s="3" t="n"/>
      <c r="E53" s="4" t="n"/>
      <c r="F53" s="4" t="n"/>
      <c r="G53" s="4">
        <f>IF(B53="","",SUMIFS(İzinler!$E$2:$E$301,İzinler!$A$2:$A$301,B53,İzinler!$C$2:$C$301,"&gt;="&amp;$N$2,İzinler!$C$2:$C$301,"&lt;="&amp;$N$3,İzinler!$B$2:$B$301,"Yıllık izin",İzinler!$F$2:$F$301,"Onaylandı"))</f>
        <v/>
      </c>
      <c r="H53" s="4">
        <f>IF(B53="","",N(E53)+N(F53)-G53)</f>
        <v/>
      </c>
      <c r="I53" s="4">
        <f>IF(B53="","",SUMIFS(İzinler!$E$2:$E$301,İzinler!$A$2:$A$301,B53,İzinler!$C$2:$C$301,"&gt;="&amp;$N$2,İzinler!$C$2:$C$301,"&lt;="&amp;$N$3,İzinler!$B$2:$B$301,"&lt;&gt;Yıllık izin",İzinler!$F$2:$F$301,"Onaylandı"))</f>
        <v/>
      </c>
      <c r="J53" s="4">
        <f>IF(B53="","",SUMIFS(İzinler!$E$2:$E$301,İzinler!$A$2:$A$301,B53,İzinler!$F$2:$F$301,"Bekliyor"))</f>
        <v/>
      </c>
      <c r="K53" s="4">
        <f>IF(OR(B53="",D53=""),"",DATEDIF(D53,TODAY(),"y"))</f>
        <v/>
      </c>
    </row>
    <row r="54">
      <c r="A54" s="2" t="n"/>
      <c r="D54" s="3" t="n"/>
      <c r="E54" s="4" t="n"/>
      <c r="F54" s="4" t="n"/>
      <c r="G54" s="4">
        <f>IF(B54="","",SUMIFS(İzinler!$E$2:$E$301,İzinler!$A$2:$A$301,B54,İzinler!$C$2:$C$301,"&gt;="&amp;$N$2,İzinler!$C$2:$C$301,"&lt;="&amp;$N$3,İzinler!$B$2:$B$301,"Yıllık izin",İzinler!$F$2:$F$301,"Onaylandı"))</f>
        <v/>
      </c>
      <c r="H54" s="4">
        <f>IF(B54="","",N(E54)+N(F54)-G54)</f>
        <v/>
      </c>
      <c r="I54" s="4">
        <f>IF(B54="","",SUMIFS(İzinler!$E$2:$E$301,İzinler!$A$2:$A$301,B54,İzinler!$C$2:$C$301,"&gt;="&amp;$N$2,İzinler!$C$2:$C$301,"&lt;="&amp;$N$3,İzinler!$B$2:$B$301,"&lt;&gt;Yıllık izin",İzinler!$F$2:$F$301,"Onaylandı"))</f>
        <v/>
      </c>
      <c r="J54" s="4">
        <f>IF(B54="","",SUMIFS(İzinler!$E$2:$E$301,İzinler!$A$2:$A$301,B54,İzinler!$F$2:$F$301,"Bekliyor"))</f>
        <v/>
      </c>
      <c r="K54" s="4">
        <f>IF(OR(B54="",D54=""),"",DATEDIF(D54,TODAY(),"y"))</f>
        <v/>
      </c>
    </row>
    <row r="55">
      <c r="A55" s="2" t="n"/>
      <c r="D55" s="3" t="n"/>
      <c r="E55" s="4" t="n"/>
      <c r="F55" s="4" t="n"/>
      <c r="G55" s="4">
        <f>IF(B55="","",SUMIFS(İzinler!$E$2:$E$301,İzinler!$A$2:$A$301,B55,İzinler!$C$2:$C$301,"&gt;="&amp;$N$2,İzinler!$C$2:$C$301,"&lt;="&amp;$N$3,İzinler!$B$2:$B$301,"Yıllık izin",İzinler!$F$2:$F$301,"Onaylandı"))</f>
        <v/>
      </c>
      <c r="H55" s="4">
        <f>IF(B55="","",N(E55)+N(F55)-G55)</f>
        <v/>
      </c>
      <c r="I55" s="4">
        <f>IF(B55="","",SUMIFS(İzinler!$E$2:$E$301,İzinler!$A$2:$A$301,B55,İzinler!$C$2:$C$301,"&gt;="&amp;$N$2,İzinler!$C$2:$C$301,"&lt;="&amp;$N$3,İzinler!$B$2:$B$301,"&lt;&gt;Yıllık izin",İzinler!$F$2:$F$301,"Onaylandı"))</f>
        <v/>
      </c>
      <c r="J55" s="4">
        <f>IF(B55="","",SUMIFS(İzinler!$E$2:$E$301,İzinler!$A$2:$A$301,B55,İzinler!$F$2:$F$301,"Bekliyor"))</f>
        <v/>
      </c>
      <c r="K55" s="4">
        <f>IF(OR(B55="",D55=""),"",DATEDIF(D55,TODAY(),"y"))</f>
        <v/>
      </c>
    </row>
    <row r="56">
      <c r="A56" s="2" t="n"/>
      <c r="D56" s="3" t="n"/>
      <c r="E56" s="4" t="n"/>
      <c r="F56" s="4" t="n"/>
      <c r="G56" s="4">
        <f>IF(B56="","",SUMIFS(İzinler!$E$2:$E$301,İzinler!$A$2:$A$301,B56,İzinler!$C$2:$C$301,"&gt;="&amp;$N$2,İzinler!$C$2:$C$301,"&lt;="&amp;$N$3,İzinler!$B$2:$B$301,"Yıllık izin",İzinler!$F$2:$F$301,"Onaylandı"))</f>
        <v/>
      </c>
      <c r="H56" s="4">
        <f>IF(B56="","",N(E56)+N(F56)-G56)</f>
        <v/>
      </c>
      <c r="I56" s="4">
        <f>IF(B56="","",SUMIFS(İzinler!$E$2:$E$301,İzinler!$A$2:$A$301,B56,İzinler!$C$2:$C$301,"&gt;="&amp;$N$2,İzinler!$C$2:$C$301,"&lt;="&amp;$N$3,İzinler!$B$2:$B$301,"&lt;&gt;Yıllık izin",İzinler!$F$2:$F$301,"Onaylandı"))</f>
        <v/>
      </c>
      <c r="J56" s="4">
        <f>IF(B56="","",SUMIFS(İzinler!$E$2:$E$301,İzinler!$A$2:$A$301,B56,İzinler!$F$2:$F$301,"Bekliyor"))</f>
        <v/>
      </c>
      <c r="K56" s="4">
        <f>IF(OR(B56="",D56=""),"",DATEDIF(D56,TODAY(),"y"))</f>
        <v/>
      </c>
    </row>
    <row r="57">
      <c r="A57" s="2" t="n"/>
      <c r="D57" s="3" t="n"/>
      <c r="E57" s="4" t="n"/>
      <c r="F57" s="4" t="n"/>
      <c r="G57" s="4">
        <f>IF(B57="","",SUMIFS(İzinler!$E$2:$E$301,İzinler!$A$2:$A$301,B57,İzinler!$C$2:$C$301,"&gt;="&amp;$N$2,İzinler!$C$2:$C$301,"&lt;="&amp;$N$3,İzinler!$B$2:$B$301,"Yıllık izin",İzinler!$F$2:$F$301,"Onaylandı"))</f>
        <v/>
      </c>
      <c r="H57" s="4">
        <f>IF(B57="","",N(E57)+N(F57)-G57)</f>
        <v/>
      </c>
      <c r="I57" s="4">
        <f>IF(B57="","",SUMIFS(İzinler!$E$2:$E$301,İzinler!$A$2:$A$301,B57,İzinler!$C$2:$C$301,"&gt;="&amp;$N$2,İzinler!$C$2:$C$301,"&lt;="&amp;$N$3,İzinler!$B$2:$B$301,"&lt;&gt;Yıllık izin",İzinler!$F$2:$F$301,"Onaylandı"))</f>
        <v/>
      </c>
      <c r="J57" s="4">
        <f>IF(B57="","",SUMIFS(İzinler!$E$2:$E$301,İzinler!$A$2:$A$301,B57,İzinler!$F$2:$F$301,"Bekliyor"))</f>
        <v/>
      </c>
      <c r="K57" s="4">
        <f>IF(OR(B57="",D57=""),"",DATEDIF(D57,TODAY(),"y"))</f>
        <v/>
      </c>
    </row>
    <row r="58">
      <c r="A58" s="2" t="n"/>
      <c r="D58" s="3" t="n"/>
      <c r="E58" s="4" t="n"/>
      <c r="F58" s="4" t="n"/>
      <c r="G58" s="4">
        <f>IF(B58="","",SUMIFS(İzinler!$E$2:$E$301,İzinler!$A$2:$A$301,B58,İzinler!$C$2:$C$301,"&gt;="&amp;$N$2,İzinler!$C$2:$C$301,"&lt;="&amp;$N$3,İzinler!$B$2:$B$301,"Yıllık izin",İzinler!$F$2:$F$301,"Onaylandı"))</f>
        <v/>
      </c>
      <c r="H58" s="4">
        <f>IF(B58="","",N(E58)+N(F58)-G58)</f>
        <v/>
      </c>
      <c r="I58" s="4">
        <f>IF(B58="","",SUMIFS(İzinler!$E$2:$E$301,İzinler!$A$2:$A$301,B58,İzinler!$C$2:$C$301,"&gt;="&amp;$N$2,İzinler!$C$2:$C$301,"&lt;="&amp;$N$3,İzinler!$B$2:$B$301,"&lt;&gt;Yıllık izin",İzinler!$F$2:$F$301,"Onaylandı"))</f>
        <v/>
      </c>
      <c r="J58" s="4">
        <f>IF(B58="","",SUMIFS(İzinler!$E$2:$E$301,İzinler!$A$2:$A$301,B58,İzinler!$F$2:$F$301,"Bekliyor"))</f>
        <v/>
      </c>
      <c r="K58" s="4">
        <f>IF(OR(B58="",D58=""),"",DATEDIF(D58,TODAY(),"y"))</f>
        <v/>
      </c>
    </row>
    <row r="59">
      <c r="A59" s="2" t="n"/>
      <c r="D59" s="3" t="n"/>
      <c r="E59" s="4" t="n"/>
      <c r="F59" s="4" t="n"/>
      <c r="G59" s="4">
        <f>IF(B59="","",SUMIFS(İzinler!$E$2:$E$301,İzinler!$A$2:$A$301,B59,İzinler!$C$2:$C$301,"&gt;="&amp;$N$2,İzinler!$C$2:$C$301,"&lt;="&amp;$N$3,İzinler!$B$2:$B$301,"Yıllık izin",İzinler!$F$2:$F$301,"Onaylandı"))</f>
        <v/>
      </c>
      <c r="H59" s="4">
        <f>IF(B59="","",N(E59)+N(F59)-G59)</f>
        <v/>
      </c>
      <c r="I59" s="4">
        <f>IF(B59="","",SUMIFS(İzinler!$E$2:$E$301,İzinler!$A$2:$A$301,B59,İzinler!$C$2:$C$301,"&gt;="&amp;$N$2,İzinler!$C$2:$C$301,"&lt;="&amp;$N$3,İzinler!$B$2:$B$301,"&lt;&gt;Yıllık izin",İzinler!$F$2:$F$301,"Onaylandı"))</f>
        <v/>
      </c>
      <c r="J59" s="4">
        <f>IF(B59="","",SUMIFS(İzinler!$E$2:$E$301,İzinler!$A$2:$A$301,B59,İzinler!$F$2:$F$301,"Bekliyor"))</f>
        <v/>
      </c>
      <c r="K59" s="4">
        <f>IF(OR(B59="",D59=""),"",DATEDIF(D59,TODAY(),"y"))</f>
        <v/>
      </c>
    </row>
    <row r="60">
      <c r="A60" s="2" t="n"/>
      <c r="D60" s="3" t="n"/>
      <c r="E60" s="4" t="n"/>
      <c r="F60" s="4" t="n"/>
      <c r="G60" s="4">
        <f>IF(B60="","",SUMIFS(İzinler!$E$2:$E$301,İzinler!$A$2:$A$301,B60,İzinler!$C$2:$C$301,"&gt;="&amp;$N$2,İzinler!$C$2:$C$301,"&lt;="&amp;$N$3,İzinler!$B$2:$B$301,"Yıllık izin",İzinler!$F$2:$F$301,"Onaylandı"))</f>
        <v/>
      </c>
      <c r="H60" s="4">
        <f>IF(B60="","",N(E60)+N(F60)-G60)</f>
        <v/>
      </c>
      <c r="I60" s="4">
        <f>IF(B60="","",SUMIFS(İzinler!$E$2:$E$301,İzinler!$A$2:$A$301,B60,İzinler!$C$2:$C$301,"&gt;="&amp;$N$2,İzinler!$C$2:$C$301,"&lt;="&amp;$N$3,İzinler!$B$2:$B$301,"&lt;&gt;Yıllık izin",İzinler!$F$2:$F$301,"Onaylandı"))</f>
        <v/>
      </c>
      <c r="J60" s="4">
        <f>IF(B60="","",SUMIFS(İzinler!$E$2:$E$301,İzinler!$A$2:$A$301,B60,İzinler!$F$2:$F$301,"Bekliyor"))</f>
        <v/>
      </c>
      <c r="K60" s="4">
        <f>IF(OR(B60="",D60=""),"",DATEDIF(D60,TODAY(),"y"))</f>
        <v/>
      </c>
    </row>
    <row r="61">
      <c r="A61" s="2" t="n"/>
      <c r="D61" s="3" t="n"/>
      <c r="E61" s="4" t="n"/>
      <c r="F61" s="4" t="n"/>
      <c r="G61" s="4">
        <f>IF(B61="","",SUMIFS(İzinler!$E$2:$E$301,İzinler!$A$2:$A$301,B61,İzinler!$C$2:$C$301,"&gt;="&amp;$N$2,İzinler!$C$2:$C$301,"&lt;="&amp;$N$3,İzinler!$B$2:$B$301,"Yıllık izin",İzinler!$F$2:$F$301,"Onaylandı"))</f>
        <v/>
      </c>
      <c r="H61" s="4">
        <f>IF(B61="","",N(E61)+N(F61)-G61)</f>
        <v/>
      </c>
      <c r="I61" s="4">
        <f>IF(B61="","",SUMIFS(İzinler!$E$2:$E$301,İzinler!$A$2:$A$301,B61,İzinler!$C$2:$C$301,"&gt;="&amp;$N$2,İzinler!$C$2:$C$301,"&lt;="&amp;$N$3,İzinler!$B$2:$B$301,"&lt;&gt;Yıllık izin",İzinler!$F$2:$F$301,"Onaylandı"))</f>
        <v/>
      </c>
      <c r="J61" s="4">
        <f>IF(B61="","",SUMIFS(İzinler!$E$2:$E$301,İzinler!$A$2:$A$301,B61,İzinler!$F$2:$F$301,"Bekliyor"))</f>
        <v/>
      </c>
      <c r="K61" s="4">
        <f>IF(OR(B61="",D61=""),"",DATEDIF(D61,TODAY(),"y"))</f>
        <v/>
      </c>
    </row>
    <row r="62">
      <c r="A62" s="2" t="n"/>
      <c r="D62" s="3" t="n"/>
      <c r="E62" s="4" t="n"/>
      <c r="F62" s="4" t="n"/>
      <c r="G62" s="4">
        <f>IF(B62="","",SUMIFS(İzinler!$E$2:$E$301,İzinler!$A$2:$A$301,B62,İzinler!$C$2:$C$301,"&gt;="&amp;$N$2,İzinler!$C$2:$C$301,"&lt;="&amp;$N$3,İzinler!$B$2:$B$301,"Yıllık izin",İzinler!$F$2:$F$301,"Onaylandı"))</f>
        <v/>
      </c>
      <c r="H62" s="4">
        <f>IF(B62="","",N(E62)+N(F62)-G62)</f>
        <v/>
      </c>
      <c r="I62" s="4">
        <f>IF(B62="","",SUMIFS(İzinler!$E$2:$E$301,İzinler!$A$2:$A$301,B62,İzinler!$C$2:$C$301,"&gt;="&amp;$N$2,İzinler!$C$2:$C$301,"&lt;="&amp;$N$3,İzinler!$B$2:$B$301,"&lt;&gt;Yıllık izin",İzinler!$F$2:$F$301,"Onaylandı"))</f>
        <v/>
      </c>
      <c r="J62" s="4">
        <f>IF(B62="","",SUMIFS(İzinler!$E$2:$E$301,İzinler!$A$2:$A$301,B62,İzinler!$F$2:$F$301,"Bekliyor"))</f>
        <v/>
      </c>
      <c r="K62" s="4">
        <f>IF(OR(B62="",D62=""),"",DATEDIF(D62,TODAY(),"y"))</f>
        <v/>
      </c>
    </row>
    <row r="63">
      <c r="A63" s="2" t="n"/>
      <c r="D63" s="3" t="n"/>
      <c r="E63" s="4" t="n"/>
      <c r="F63" s="4" t="n"/>
      <c r="G63" s="4">
        <f>IF(B63="","",SUMIFS(İzinler!$E$2:$E$301,İzinler!$A$2:$A$301,B63,İzinler!$C$2:$C$301,"&gt;="&amp;$N$2,İzinler!$C$2:$C$301,"&lt;="&amp;$N$3,İzinler!$B$2:$B$301,"Yıllık izin",İzinler!$F$2:$F$301,"Onaylandı"))</f>
        <v/>
      </c>
      <c r="H63" s="4">
        <f>IF(B63="","",N(E63)+N(F63)-G63)</f>
        <v/>
      </c>
      <c r="I63" s="4">
        <f>IF(B63="","",SUMIFS(İzinler!$E$2:$E$301,İzinler!$A$2:$A$301,B63,İzinler!$C$2:$C$301,"&gt;="&amp;$N$2,İzinler!$C$2:$C$301,"&lt;="&amp;$N$3,İzinler!$B$2:$B$301,"&lt;&gt;Yıllık izin",İzinler!$F$2:$F$301,"Onaylandı"))</f>
        <v/>
      </c>
      <c r="J63" s="4">
        <f>IF(B63="","",SUMIFS(İzinler!$E$2:$E$301,İzinler!$A$2:$A$301,B63,İzinler!$F$2:$F$301,"Bekliyor"))</f>
        <v/>
      </c>
      <c r="K63" s="4">
        <f>IF(OR(B63="",D63=""),"",DATEDIF(D63,TODAY(),"y"))</f>
        <v/>
      </c>
    </row>
    <row r="64">
      <c r="A64" s="2" t="n"/>
      <c r="D64" s="3" t="n"/>
      <c r="E64" s="4" t="n"/>
      <c r="F64" s="4" t="n"/>
      <c r="G64" s="4">
        <f>IF(B64="","",SUMIFS(İzinler!$E$2:$E$301,İzinler!$A$2:$A$301,B64,İzinler!$C$2:$C$301,"&gt;="&amp;$N$2,İzinler!$C$2:$C$301,"&lt;="&amp;$N$3,İzinler!$B$2:$B$301,"Yıllık izin",İzinler!$F$2:$F$301,"Onaylandı"))</f>
        <v/>
      </c>
      <c r="H64" s="4">
        <f>IF(B64="","",N(E64)+N(F64)-G64)</f>
        <v/>
      </c>
      <c r="I64" s="4">
        <f>IF(B64="","",SUMIFS(İzinler!$E$2:$E$301,İzinler!$A$2:$A$301,B64,İzinler!$C$2:$C$301,"&gt;="&amp;$N$2,İzinler!$C$2:$C$301,"&lt;="&amp;$N$3,İzinler!$B$2:$B$301,"&lt;&gt;Yıllık izin",İzinler!$F$2:$F$301,"Onaylandı"))</f>
        <v/>
      </c>
      <c r="J64" s="4">
        <f>IF(B64="","",SUMIFS(İzinler!$E$2:$E$301,İzinler!$A$2:$A$301,B64,İzinler!$F$2:$F$301,"Bekliyor"))</f>
        <v/>
      </c>
      <c r="K64" s="4">
        <f>IF(OR(B64="",D64=""),"",DATEDIF(D64,TODAY(),"y"))</f>
        <v/>
      </c>
    </row>
    <row r="65">
      <c r="A65" s="2" t="n"/>
      <c r="D65" s="3" t="n"/>
      <c r="E65" s="4" t="n"/>
      <c r="F65" s="4" t="n"/>
      <c r="G65" s="4">
        <f>IF(B65="","",SUMIFS(İzinler!$E$2:$E$301,İzinler!$A$2:$A$301,B65,İzinler!$C$2:$C$301,"&gt;="&amp;$N$2,İzinler!$C$2:$C$301,"&lt;="&amp;$N$3,İzinler!$B$2:$B$301,"Yıllık izin",İzinler!$F$2:$F$301,"Onaylandı"))</f>
        <v/>
      </c>
      <c r="H65" s="4">
        <f>IF(B65="","",N(E65)+N(F65)-G65)</f>
        <v/>
      </c>
      <c r="I65" s="4">
        <f>IF(B65="","",SUMIFS(İzinler!$E$2:$E$301,İzinler!$A$2:$A$301,B65,İzinler!$C$2:$C$301,"&gt;="&amp;$N$2,İzinler!$C$2:$C$301,"&lt;="&amp;$N$3,İzinler!$B$2:$B$301,"&lt;&gt;Yıllık izin",İzinler!$F$2:$F$301,"Onaylandı"))</f>
        <v/>
      </c>
      <c r="J65" s="4">
        <f>IF(B65="","",SUMIFS(İzinler!$E$2:$E$301,İzinler!$A$2:$A$301,B65,İzinler!$F$2:$F$301,"Bekliyor"))</f>
        <v/>
      </c>
      <c r="K65" s="4">
        <f>IF(OR(B65="",D65=""),"",DATEDIF(D65,TODAY(),"y"))</f>
        <v/>
      </c>
    </row>
    <row r="66">
      <c r="A66" s="2" t="n"/>
      <c r="D66" s="3" t="n"/>
      <c r="E66" s="4" t="n"/>
      <c r="F66" s="4" t="n"/>
      <c r="G66" s="4">
        <f>IF(B66="","",SUMIFS(İzinler!$E$2:$E$301,İzinler!$A$2:$A$301,B66,İzinler!$C$2:$C$301,"&gt;="&amp;$N$2,İzinler!$C$2:$C$301,"&lt;="&amp;$N$3,İzinler!$B$2:$B$301,"Yıllık izin",İzinler!$F$2:$F$301,"Onaylandı"))</f>
        <v/>
      </c>
      <c r="H66" s="4">
        <f>IF(B66="","",N(E66)+N(F66)-G66)</f>
        <v/>
      </c>
      <c r="I66" s="4">
        <f>IF(B66="","",SUMIFS(İzinler!$E$2:$E$301,İzinler!$A$2:$A$301,B66,İzinler!$C$2:$C$301,"&gt;="&amp;$N$2,İzinler!$C$2:$C$301,"&lt;="&amp;$N$3,İzinler!$B$2:$B$301,"&lt;&gt;Yıllık izin",İzinler!$F$2:$F$301,"Onaylandı"))</f>
        <v/>
      </c>
      <c r="J66" s="4">
        <f>IF(B66="","",SUMIFS(İzinler!$E$2:$E$301,İzinler!$A$2:$A$301,B66,İzinler!$F$2:$F$301,"Bekliyor"))</f>
        <v/>
      </c>
      <c r="K66" s="4">
        <f>IF(OR(B66="",D66=""),"",DATEDIF(D66,TODAY(),"y"))</f>
        <v/>
      </c>
    </row>
    <row r="67">
      <c r="A67" s="2" t="n"/>
      <c r="D67" s="3" t="n"/>
      <c r="E67" s="4" t="n"/>
      <c r="F67" s="4" t="n"/>
      <c r="G67" s="4">
        <f>IF(B67="","",SUMIFS(İzinler!$E$2:$E$301,İzinler!$A$2:$A$301,B67,İzinler!$C$2:$C$301,"&gt;="&amp;$N$2,İzinler!$C$2:$C$301,"&lt;="&amp;$N$3,İzinler!$B$2:$B$301,"Yıllık izin",İzinler!$F$2:$F$301,"Onaylandı"))</f>
        <v/>
      </c>
      <c r="H67" s="4">
        <f>IF(B67="","",N(E67)+N(F67)-G67)</f>
        <v/>
      </c>
      <c r="I67" s="4">
        <f>IF(B67="","",SUMIFS(İzinler!$E$2:$E$301,İzinler!$A$2:$A$301,B67,İzinler!$C$2:$C$301,"&gt;="&amp;$N$2,İzinler!$C$2:$C$301,"&lt;="&amp;$N$3,İzinler!$B$2:$B$301,"&lt;&gt;Yıllık izin",İzinler!$F$2:$F$301,"Onaylandı"))</f>
        <v/>
      </c>
      <c r="J67" s="4">
        <f>IF(B67="","",SUMIFS(İzinler!$E$2:$E$301,İzinler!$A$2:$A$301,B67,İzinler!$F$2:$F$301,"Bekliyor"))</f>
        <v/>
      </c>
      <c r="K67" s="4">
        <f>IF(OR(B67="",D67=""),"",DATEDIF(D67,TODAY(),"y"))</f>
        <v/>
      </c>
    </row>
    <row r="68">
      <c r="A68" s="2" t="n"/>
      <c r="D68" s="3" t="n"/>
      <c r="E68" s="4" t="n"/>
      <c r="F68" s="4" t="n"/>
      <c r="G68" s="4">
        <f>IF(B68="","",SUMIFS(İzinler!$E$2:$E$301,İzinler!$A$2:$A$301,B68,İzinler!$C$2:$C$301,"&gt;="&amp;$N$2,İzinler!$C$2:$C$301,"&lt;="&amp;$N$3,İzinler!$B$2:$B$301,"Yıllık izin",İzinler!$F$2:$F$301,"Onaylandı"))</f>
        <v/>
      </c>
      <c r="H68" s="4">
        <f>IF(B68="","",N(E68)+N(F68)-G68)</f>
        <v/>
      </c>
      <c r="I68" s="4">
        <f>IF(B68="","",SUMIFS(İzinler!$E$2:$E$301,İzinler!$A$2:$A$301,B68,İzinler!$C$2:$C$301,"&gt;="&amp;$N$2,İzinler!$C$2:$C$301,"&lt;="&amp;$N$3,İzinler!$B$2:$B$301,"&lt;&gt;Yıllık izin",İzinler!$F$2:$F$301,"Onaylandı"))</f>
        <v/>
      </c>
      <c r="J68" s="4">
        <f>IF(B68="","",SUMIFS(İzinler!$E$2:$E$301,İzinler!$A$2:$A$301,B68,İzinler!$F$2:$F$301,"Bekliyor"))</f>
        <v/>
      </c>
      <c r="K68" s="4">
        <f>IF(OR(B68="",D68=""),"",DATEDIF(D68,TODAY(),"y"))</f>
        <v/>
      </c>
    </row>
    <row r="69">
      <c r="A69" s="2" t="n"/>
      <c r="D69" s="3" t="n"/>
      <c r="E69" s="4" t="n"/>
      <c r="F69" s="4" t="n"/>
      <c r="G69" s="4">
        <f>IF(B69="","",SUMIFS(İzinler!$E$2:$E$301,İzinler!$A$2:$A$301,B69,İzinler!$C$2:$C$301,"&gt;="&amp;$N$2,İzinler!$C$2:$C$301,"&lt;="&amp;$N$3,İzinler!$B$2:$B$301,"Yıllık izin",İzinler!$F$2:$F$301,"Onaylandı"))</f>
        <v/>
      </c>
      <c r="H69" s="4">
        <f>IF(B69="","",N(E69)+N(F69)-G69)</f>
        <v/>
      </c>
      <c r="I69" s="4">
        <f>IF(B69="","",SUMIFS(İzinler!$E$2:$E$301,İzinler!$A$2:$A$301,B69,İzinler!$C$2:$C$301,"&gt;="&amp;$N$2,İzinler!$C$2:$C$301,"&lt;="&amp;$N$3,İzinler!$B$2:$B$301,"&lt;&gt;Yıllık izin",İzinler!$F$2:$F$301,"Onaylandı"))</f>
        <v/>
      </c>
      <c r="J69" s="4">
        <f>IF(B69="","",SUMIFS(İzinler!$E$2:$E$301,İzinler!$A$2:$A$301,B69,İzinler!$F$2:$F$301,"Bekliyor"))</f>
        <v/>
      </c>
      <c r="K69" s="4">
        <f>IF(OR(B69="",D69=""),"",DATEDIF(D69,TODAY(),"y"))</f>
        <v/>
      </c>
    </row>
    <row r="70">
      <c r="A70" s="2" t="n"/>
      <c r="D70" s="3" t="n"/>
      <c r="E70" s="4" t="n"/>
      <c r="F70" s="4" t="n"/>
      <c r="G70" s="4">
        <f>IF(B70="","",SUMIFS(İzinler!$E$2:$E$301,İzinler!$A$2:$A$301,B70,İzinler!$C$2:$C$301,"&gt;="&amp;$N$2,İzinler!$C$2:$C$301,"&lt;="&amp;$N$3,İzinler!$B$2:$B$301,"Yıllık izin",İzinler!$F$2:$F$301,"Onaylandı"))</f>
        <v/>
      </c>
      <c r="H70" s="4">
        <f>IF(B70="","",N(E70)+N(F70)-G70)</f>
        <v/>
      </c>
      <c r="I70" s="4">
        <f>IF(B70="","",SUMIFS(İzinler!$E$2:$E$301,İzinler!$A$2:$A$301,B70,İzinler!$C$2:$C$301,"&gt;="&amp;$N$2,İzinler!$C$2:$C$301,"&lt;="&amp;$N$3,İzinler!$B$2:$B$301,"&lt;&gt;Yıllık izin",İzinler!$F$2:$F$301,"Onaylandı"))</f>
        <v/>
      </c>
      <c r="J70" s="4">
        <f>IF(B70="","",SUMIFS(İzinler!$E$2:$E$301,İzinler!$A$2:$A$301,B70,İzinler!$F$2:$F$301,"Bekliyor"))</f>
        <v/>
      </c>
      <c r="K70" s="4">
        <f>IF(OR(B70="",D70=""),"",DATEDIF(D70,TODAY(),"y"))</f>
        <v/>
      </c>
    </row>
    <row r="71">
      <c r="A71" s="2" t="n"/>
      <c r="D71" s="3" t="n"/>
      <c r="E71" s="4" t="n"/>
      <c r="F71" s="4" t="n"/>
      <c r="G71" s="4">
        <f>IF(B71="","",SUMIFS(İzinler!$E$2:$E$301,İzinler!$A$2:$A$301,B71,İzinler!$C$2:$C$301,"&gt;="&amp;$N$2,İzinler!$C$2:$C$301,"&lt;="&amp;$N$3,İzinler!$B$2:$B$301,"Yıllık izin",İzinler!$F$2:$F$301,"Onaylandı"))</f>
        <v/>
      </c>
      <c r="H71" s="4">
        <f>IF(B71="","",N(E71)+N(F71)-G71)</f>
        <v/>
      </c>
      <c r="I71" s="4">
        <f>IF(B71="","",SUMIFS(İzinler!$E$2:$E$301,İzinler!$A$2:$A$301,B71,İzinler!$C$2:$C$301,"&gt;="&amp;$N$2,İzinler!$C$2:$C$301,"&lt;="&amp;$N$3,İzinler!$B$2:$B$301,"&lt;&gt;Yıllık izin",İzinler!$F$2:$F$301,"Onaylandı"))</f>
        <v/>
      </c>
      <c r="J71" s="4">
        <f>IF(B71="","",SUMIFS(İzinler!$E$2:$E$301,İzinler!$A$2:$A$301,B71,İzinler!$F$2:$F$301,"Bekliyor"))</f>
        <v/>
      </c>
      <c r="K71" s="4">
        <f>IF(OR(B71="",D71=""),"",DATEDIF(D71,TODAY(),"y"))</f>
        <v/>
      </c>
    </row>
    <row r="72">
      <c r="A72" s="2" t="n"/>
      <c r="D72" s="3" t="n"/>
      <c r="E72" s="4" t="n"/>
      <c r="F72" s="4" t="n"/>
      <c r="G72" s="4">
        <f>IF(B72="","",SUMIFS(İzinler!$E$2:$E$301,İzinler!$A$2:$A$301,B72,İzinler!$C$2:$C$301,"&gt;="&amp;$N$2,İzinler!$C$2:$C$301,"&lt;="&amp;$N$3,İzinler!$B$2:$B$301,"Yıllık izin",İzinler!$F$2:$F$301,"Onaylandı"))</f>
        <v/>
      </c>
      <c r="H72" s="4">
        <f>IF(B72="","",N(E72)+N(F72)-G72)</f>
        <v/>
      </c>
      <c r="I72" s="4">
        <f>IF(B72="","",SUMIFS(İzinler!$E$2:$E$301,İzinler!$A$2:$A$301,B72,İzinler!$C$2:$C$301,"&gt;="&amp;$N$2,İzinler!$C$2:$C$301,"&lt;="&amp;$N$3,İzinler!$B$2:$B$301,"&lt;&gt;Yıllık izin",İzinler!$F$2:$F$301,"Onaylandı"))</f>
        <v/>
      </c>
      <c r="J72" s="4">
        <f>IF(B72="","",SUMIFS(İzinler!$E$2:$E$301,İzinler!$A$2:$A$301,B72,İzinler!$F$2:$F$301,"Bekliyor"))</f>
        <v/>
      </c>
      <c r="K72" s="4">
        <f>IF(OR(B72="",D72=""),"",DATEDIF(D72,TODAY(),"y"))</f>
        <v/>
      </c>
    </row>
    <row r="73">
      <c r="A73" s="2" t="n"/>
      <c r="D73" s="3" t="n"/>
      <c r="E73" s="4" t="n"/>
      <c r="F73" s="4" t="n"/>
      <c r="G73" s="4">
        <f>IF(B73="","",SUMIFS(İzinler!$E$2:$E$301,İzinler!$A$2:$A$301,B73,İzinler!$C$2:$C$301,"&gt;="&amp;$N$2,İzinler!$C$2:$C$301,"&lt;="&amp;$N$3,İzinler!$B$2:$B$301,"Yıllık izin",İzinler!$F$2:$F$301,"Onaylandı"))</f>
        <v/>
      </c>
      <c r="H73" s="4">
        <f>IF(B73="","",N(E73)+N(F73)-G73)</f>
        <v/>
      </c>
      <c r="I73" s="4">
        <f>IF(B73="","",SUMIFS(İzinler!$E$2:$E$301,İzinler!$A$2:$A$301,B73,İzinler!$C$2:$C$301,"&gt;="&amp;$N$2,İzinler!$C$2:$C$301,"&lt;="&amp;$N$3,İzinler!$B$2:$B$301,"&lt;&gt;Yıllık izin",İzinler!$F$2:$F$301,"Onaylandı"))</f>
        <v/>
      </c>
      <c r="J73" s="4">
        <f>IF(B73="","",SUMIFS(İzinler!$E$2:$E$301,İzinler!$A$2:$A$301,B73,İzinler!$F$2:$F$301,"Bekliyor"))</f>
        <v/>
      </c>
      <c r="K73" s="4">
        <f>IF(OR(B73="",D73=""),"",DATEDIF(D73,TODAY(),"y"))</f>
        <v/>
      </c>
    </row>
    <row r="74">
      <c r="A74" s="2" t="n"/>
      <c r="D74" s="3" t="n"/>
      <c r="E74" s="4" t="n"/>
      <c r="F74" s="4" t="n"/>
      <c r="G74" s="4">
        <f>IF(B74="","",SUMIFS(İzinler!$E$2:$E$301,İzinler!$A$2:$A$301,B74,İzinler!$C$2:$C$301,"&gt;="&amp;$N$2,İzinler!$C$2:$C$301,"&lt;="&amp;$N$3,İzinler!$B$2:$B$301,"Yıllık izin",İzinler!$F$2:$F$301,"Onaylandı"))</f>
        <v/>
      </c>
      <c r="H74" s="4">
        <f>IF(B74="","",N(E74)+N(F74)-G74)</f>
        <v/>
      </c>
      <c r="I74" s="4">
        <f>IF(B74="","",SUMIFS(İzinler!$E$2:$E$301,İzinler!$A$2:$A$301,B74,İzinler!$C$2:$C$301,"&gt;="&amp;$N$2,İzinler!$C$2:$C$301,"&lt;="&amp;$N$3,İzinler!$B$2:$B$301,"&lt;&gt;Yıllık izin",İzinler!$F$2:$F$301,"Onaylandı"))</f>
        <v/>
      </c>
      <c r="J74" s="4">
        <f>IF(B74="","",SUMIFS(İzinler!$E$2:$E$301,İzinler!$A$2:$A$301,B74,İzinler!$F$2:$F$301,"Bekliyor"))</f>
        <v/>
      </c>
      <c r="K74" s="4">
        <f>IF(OR(B74="",D74=""),"",DATEDIF(D74,TODAY(),"y"))</f>
        <v/>
      </c>
    </row>
    <row r="75">
      <c r="A75" s="2" t="n"/>
      <c r="D75" s="3" t="n"/>
      <c r="E75" s="4" t="n"/>
      <c r="F75" s="4" t="n"/>
      <c r="G75" s="4">
        <f>IF(B75="","",SUMIFS(İzinler!$E$2:$E$301,İzinler!$A$2:$A$301,B75,İzinler!$C$2:$C$301,"&gt;="&amp;$N$2,İzinler!$C$2:$C$301,"&lt;="&amp;$N$3,İzinler!$B$2:$B$301,"Yıllık izin",İzinler!$F$2:$F$301,"Onaylandı"))</f>
        <v/>
      </c>
      <c r="H75" s="4">
        <f>IF(B75="","",N(E75)+N(F75)-G75)</f>
        <v/>
      </c>
      <c r="I75" s="4">
        <f>IF(B75="","",SUMIFS(İzinler!$E$2:$E$301,İzinler!$A$2:$A$301,B75,İzinler!$C$2:$C$301,"&gt;="&amp;$N$2,İzinler!$C$2:$C$301,"&lt;="&amp;$N$3,İzinler!$B$2:$B$301,"&lt;&gt;Yıllık izin",İzinler!$F$2:$F$301,"Onaylandı"))</f>
        <v/>
      </c>
      <c r="J75" s="4">
        <f>IF(B75="","",SUMIFS(İzinler!$E$2:$E$301,İzinler!$A$2:$A$301,B75,İzinler!$F$2:$F$301,"Bekliyor"))</f>
        <v/>
      </c>
      <c r="K75" s="4">
        <f>IF(OR(B75="",D75=""),"",DATEDIF(D75,TODAY(),"y"))</f>
        <v/>
      </c>
    </row>
    <row r="76">
      <c r="A76" s="2" t="n"/>
      <c r="D76" s="3" t="n"/>
      <c r="E76" s="4" t="n"/>
      <c r="F76" s="4" t="n"/>
      <c r="G76" s="4">
        <f>IF(B76="","",SUMIFS(İzinler!$E$2:$E$301,İzinler!$A$2:$A$301,B76,İzinler!$C$2:$C$301,"&gt;="&amp;$N$2,İzinler!$C$2:$C$301,"&lt;="&amp;$N$3,İzinler!$B$2:$B$301,"Yıllık izin",İzinler!$F$2:$F$301,"Onaylandı"))</f>
        <v/>
      </c>
      <c r="H76" s="4">
        <f>IF(B76="","",N(E76)+N(F76)-G76)</f>
        <v/>
      </c>
      <c r="I76" s="4">
        <f>IF(B76="","",SUMIFS(İzinler!$E$2:$E$301,İzinler!$A$2:$A$301,B76,İzinler!$C$2:$C$301,"&gt;="&amp;$N$2,İzinler!$C$2:$C$301,"&lt;="&amp;$N$3,İzinler!$B$2:$B$301,"&lt;&gt;Yıllık izin",İzinler!$F$2:$F$301,"Onaylandı"))</f>
        <v/>
      </c>
      <c r="J76" s="4">
        <f>IF(B76="","",SUMIFS(İzinler!$E$2:$E$301,İzinler!$A$2:$A$301,B76,İzinler!$F$2:$F$301,"Bekliyor"))</f>
        <v/>
      </c>
      <c r="K76" s="4">
        <f>IF(OR(B76="",D76=""),"",DATEDIF(D76,TODAY(),"y"))</f>
        <v/>
      </c>
    </row>
    <row r="77">
      <c r="A77" s="2" t="n"/>
      <c r="D77" s="3" t="n"/>
      <c r="E77" s="4" t="n"/>
      <c r="F77" s="4" t="n"/>
      <c r="G77" s="4">
        <f>IF(B77="","",SUMIFS(İzinler!$E$2:$E$301,İzinler!$A$2:$A$301,B77,İzinler!$C$2:$C$301,"&gt;="&amp;$N$2,İzinler!$C$2:$C$301,"&lt;="&amp;$N$3,İzinler!$B$2:$B$301,"Yıllık izin",İzinler!$F$2:$F$301,"Onaylandı"))</f>
        <v/>
      </c>
      <c r="H77" s="4">
        <f>IF(B77="","",N(E77)+N(F77)-G77)</f>
        <v/>
      </c>
      <c r="I77" s="4">
        <f>IF(B77="","",SUMIFS(İzinler!$E$2:$E$301,İzinler!$A$2:$A$301,B77,İzinler!$C$2:$C$301,"&gt;="&amp;$N$2,İzinler!$C$2:$C$301,"&lt;="&amp;$N$3,İzinler!$B$2:$B$301,"&lt;&gt;Yıllık izin",İzinler!$F$2:$F$301,"Onaylandı"))</f>
        <v/>
      </c>
      <c r="J77" s="4">
        <f>IF(B77="","",SUMIFS(İzinler!$E$2:$E$301,İzinler!$A$2:$A$301,B77,İzinler!$F$2:$F$301,"Bekliyor"))</f>
        <v/>
      </c>
      <c r="K77" s="4">
        <f>IF(OR(B77="",D77=""),"",DATEDIF(D77,TODAY(),"y"))</f>
        <v/>
      </c>
    </row>
    <row r="78">
      <c r="A78" s="2" t="n"/>
      <c r="D78" s="3" t="n"/>
      <c r="E78" s="4" t="n"/>
      <c r="F78" s="4" t="n"/>
      <c r="G78" s="4">
        <f>IF(B78="","",SUMIFS(İzinler!$E$2:$E$301,İzinler!$A$2:$A$301,B78,İzinler!$C$2:$C$301,"&gt;="&amp;$N$2,İzinler!$C$2:$C$301,"&lt;="&amp;$N$3,İzinler!$B$2:$B$301,"Yıllık izin",İzinler!$F$2:$F$301,"Onaylandı"))</f>
        <v/>
      </c>
      <c r="H78" s="4">
        <f>IF(B78="","",N(E78)+N(F78)-G78)</f>
        <v/>
      </c>
      <c r="I78" s="4">
        <f>IF(B78="","",SUMIFS(İzinler!$E$2:$E$301,İzinler!$A$2:$A$301,B78,İzinler!$C$2:$C$301,"&gt;="&amp;$N$2,İzinler!$C$2:$C$301,"&lt;="&amp;$N$3,İzinler!$B$2:$B$301,"&lt;&gt;Yıllık izin",İzinler!$F$2:$F$301,"Onaylandı"))</f>
        <v/>
      </c>
      <c r="J78" s="4">
        <f>IF(B78="","",SUMIFS(İzinler!$E$2:$E$301,İzinler!$A$2:$A$301,B78,İzinler!$F$2:$F$301,"Bekliyor"))</f>
        <v/>
      </c>
      <c r="K78" s="4">
        <f>IF(OR(B78="",D78=""),"",DATEDIF(D78,TODAY(),"y"))</f>
        <v/>
      </c>
    </row>
    <row r="79">
      <c r="A79" s="2" t="n"/>
      <c r="D79" s="3" t="n"/>
      <c r="E79" s="4" t="n"/>
      <c r="F79" s="4" t="n"/>
      <c r="G79" s="4">
        <f>IF(B79="","",SUMIFS(İzinler!$E$2:$E$301,İzinler!$A$2:$A$301,B79,İzinler!$C$2:$C$301,"&gt;="&amp;$N$2,İzinler!$C$2:$C$301,"&lt;="&amp;$N$3,İzinler!$B$2:$B$301,"Yıllık izin",İzinler!$F$2:$F$301,"Onaylandı"))</f>
        <v/>
      </c>
      <c r="H79" s="4">
        <f>IF(B79="","",N(E79)+N(F79)-G79)</f>
        <v/>
      </c>
      <c r="I79" s="4">
        <f>IF(B79="","",SUMIFS(İzinler!$E$2:$E$301,İzinler!$A$2:$A$301,B79,İzinler!$C$2:$C$301,"&gt;="&amp;$N$2,İzinler!$C$2:$C$301,"&lt;="&amp;$N$3,İzinler!$B$2:$B$301,"&lt;&gt;Yıllık izin",İzinler!$F$2:$F$301,"Onaylandı"))</f>
        <v/>
      </c>
      <c r="J79" s="4">
        <f>IF(B79="","",SUMIFS(İzinler!$E$2:$E$301,İzinler!$A$2:$A$301,B79,İzinler!$F$2:$F$301,"Bekliyor"))</f>
        <v/>
      </c>
      <c r="K79" s="4">
        <f>IF(OR(B79="",D79=""),"",DATEDIF(D79,TODAY(),"y"))</f>
        <v/>
      </c>
    </row>
    <row r="80">
      <c r="A80" s="2" t="n"/>
      <c r="D80" s="3" t="n"/>
      <c r="E80" s="4" t="n"/>
      <c r="F80" s="4" t="n"/>
      <c r="G80" s="4">
        <f>IF(B80="","",SUMIFS(İzinler!$E$2:$E$301,İzinler!$A$2:$A$301,B80,İzinler!$C$2:$C$301,"&gt;="&amp;$N$2,İzinler!$C$2:$C$301,"&lt;="&amp;$N$3,İzinler!$B$2:$B$301,"Yıllık izin",İzinler!$F$2:$F$301,"Onaylandı"))</f>
        <v/>
      </c>
      <c r="H80" s="4">
        <f>IF(B80="","",N(E80)+N(F80)-G80)</f>
        <v/>
      </c>
      <c r="I80" s="4">
        <f>IF(B80="","",SUMIFS(İzinler!$E$2:$E$301,İzinler!$A$2:$A$301,B80,İzinler!$C$2:$C$301,"&gt;="&amp;$N$2,İzinler!$C$2:$C$301,"&lt;="&amp;$N$3,İzinler!$B$2:$B$301,"&lt;&gt;Yıllık izin",İzinler!$F$2:$F$301,"Onaylandı"))</f>
        <v/>
      </c>
      <c r="J80" s="4">
        <f>IF(B80="","",SUMIFS(İzinler!$E$2:$E$301,İzinler!$A$2:$A$301,B80,İzinler!$F$2:$F$301,"Bekliyor"))</f>
        <v/>
      </c>
      <c r="K80" s="4">
        <f>IF(OR(B80="",D80=""),"",DATEDIF(D80,TODAY(),"y"))</f>
        <v/>
      </c>
    </row>
    <row r="81">
      <c r="A81" s="2" t="n"/>
      <c r="D81" s="3" t="n"/>
      <c r="E81" s="4" t="n"/>
      <c r="F81" s="4" t="n"/>
      <c r="G81" s="4">
        <f>IF(B81="","",SUMIFS(İzinler!$E$2:$E$301,İzinler!$A$2:$A$301,B81,İzinler!$C$2:$C$301,"&gt;="&amp;$N$2,İzinler!$C$2:$C$301,"&lt;="&amp;$N$3,İzinler!$B$2:$B$301,"Yıllık izin",İzinler!$F$2:$F$301,"Onaylandı"))</f>
        <v/>
      </c>
      <c r="H81" s="4">
        <f>IF(B81="","",N(E81)+N(F81)-G81)</f>
        <v/>
      </c>
      <c r="I81" s="4">
        <f>IF(B81="","",SUMIFS(İzinler!$E$2:$E$301,İzinler!$A$2:$A$301,B81,İzinler!$C$2:$C$301,"&gt;="&amp;$N$2,İzinler!$C$2:$C$301,"&lt;="&amp;$N$3,İzinler!$B$2:$B$301,"&lt;&gt;Yıllık izin",İzinler!$F$2:$F$301,"Onaylandı"))</f>
        <v/>
      </c>
      <c r="J81" s="4">
        <f>IF(B81="","",SUMIFS(İzinler!$E$2:$E$301,İzinler!$A$2:$A$301,B81,İzinler!$F$2:$F$301,"Bekliyor"))</f>
        <v/>
      </c>
      <c r="K81" s="4">
        <f>IF(OR(B81="",D81=""),"",DATEDIF(D81,TODAY(),"y"))</f>
        <v/>
      </c>
    </row>
    <row r="82">
      <c r="A82" s="2" t="n"/>
      <c r="D82" s="3" t="n"/>
      <c r="E82" s="4" t="n"/>
      <c r="F82" s="4" t="n"/>
      <c r="G82" s="4">
        <f>IF(B82="","",SUMIFS(İzinler!$E$2:$E$301,İzinler!$A$2:$A$301,B82,İzinler!$C$2:$C$301,"&gt;="&amp;$N$2,İzinler!$C$2:$C$301,"&lt;="&amp;$N$3,İzinler!$B$2:$B$301,"Yıllık izin",İzinler!$F$2:$F$301,"Onaylandı"))</f>
        <v/>
      </c>
      <c r="H82" s="4">
        <f>IF(B82="","",N(E82)+N(F82)-G82)</f>
        <v/>
      </c>
      <c r="I82" s="4">
        <f>IF(B82="","",SUMIFS(İzinler!$E$2:$E$301,İzinler!$A$2:$A$301,B82,İzinler!$C$2:$C$301,"&gt;="&amp;$N$2,İzinler!$C$2:$C$301,"&lt;="&amp;$N$3,İzinler!$B$2:$B$301,"&lt;&gt;Yıllık izin",İzinler!$F$2:$F$301,"Onaylandı"))</f>
        <v/>
      </c>
      <c r="J82" s="4">
        <f>IF(B82="","",SUMIFS(İzinler!$E$2:$E$301,İzinler!$A$2:$A$301,B82,İzinler!$F$2:$F$301,"Bekliyor"))</f>
        <v/>
      </c>
      <c r="K82" s="4">
        <f>IF(OR(B82="",D82=""),"",DATEDIF(D82,TODAY(),"y"))</f>
        <v/>
      </c>
    </row>
    <row r="83">
      <c r="A83" s="2" t="n"/>
      <c r="D83" s="3" t="n"/>
      <c r="E83" s="4" t="n"/>
      <c r="F83" s="4" t="n"/>
      <c r="G83" s="4">
        <f>IF(B83="","",SUMIFS(İzinler!$E$2:$E$301,İzinler!$A$2:$A$301,B83,İzinler!$C$2:$C$301,"&gt;="&amp;$N$2,İzinler!$C$2:$C$301,"&lt;="&amp;$N$3,İzinler!$B$2:$B$301,"Yıllık izin",İzinler!$F$2:$F$301,"Onaylandı"))</f>
        <v/>
      </c>
      <c r="H83" s="4">
        <f>IF(B83="","",N(E83)+N(F83)-G83)</f>
        <v/>
      </c>
      <c r="I83" s="4">
        <f>IF(B83="","",SUMIFS(İzinler!$E$2:$E$301,İzinler!$A$2:$A$301,B83,İzinler!$C$2:$C$301,"&gt;="&amp;$N$2,İzinler!$C$2:$C$301,"&lt;="&amp;$N$3,İzinler!$B$2:$B$301,"&lt;&gt;Yıllık izin",İzinler!$F$2:$F$301,"Onaylandı"))</f>
        <v/>
      </c>
      <c r="J83" s="4">
        <f>IF(B83="","",SUMIFS(İzinler!$E$2:$E$301,İzinler!$A$2:$A$301,B83,İzinler!$F$2:$F$301,"Bekliyor"))</f>
        <v/>
      </c>
      <c r="K83" s="4">
        <f>IF(OR(B83="",D83=""),"",DATEDIF(D83,TODAY(),"y"))</f>
        <v/>
      </c>
    </row>
    <row r="84">
      <c r="A84" s="2" t="n"/>
      <c r="D84" s="3" t="n"/>
      <c r="E84" s="4" t="n"/>
      <c r="F84" s="4" t="n"/>
      <c r="G84" s="4">
        <f>IF(B84="","",SUMIFS(İzinler!$E$2:$E$301,İzinler!$A$2:$A$301,B84,İzinler!$C$2:$C$301,"&gt;="&amp;$N$2,İzinler!$C$2:$C$301,"&lt;="&amp;$N$3,İzinler!$B$2:$B$301,"Yıllık izin",İzinler!$F$2:$F$301,"Onaylandı"))</f>
        <v/>
      </c>
      <c r="H84" s="4">
        <f>IF(B84="","",N(E84)+N(F84)-G84)</f>
        <v/>
      </c>
      <c r="I84" s="4">
        <f>IF(B84="","",SUMIFS(İzinler!$E$2:$E$301,İzinler!$A$2:$A$301,B84,İzinler!$C$2:$C$301,"&gt;="&amp;$N$2,İzinler!$C$2:$C$301,"&lt;="&amp;$N$3,İzinler!$B$2:$B$301,"&lt;&gt;Yıllık izin",İzinler!$F$2:$F$301,"Onaylandı"))</f>
        <v/>
      </c>
      <c r="J84" s="4">
        <f>IF(B84="","",SUMIFS(İzinler!$E$2:$E$301,İzinler!$A$2:$A$301,B84,İzinler!$F$2:$F$301,"Bekliyor"))</f>
        <v/>
      </c>
      <c r="K84" s="4">
        <f>IF(OR(B84="",D84=""),"",DATEDIF(D84,TODAY(),"y"))</f>
        <v/>
      </c>
    </row>
    <row r="85">
      <c r="A85" s="2" t="n"/>
      <c r="D85" s="3" t="n"/>
      <c r="E85" s="4" t="n"/>
      <c r="F85" s="4" t="n"/>
      <c r="G85" s="4">
        <f>IF(B85="","",SUMIFS(İzinler!$E$2:$E$301,İzinler!$A$2:$A$301,B85,İzinler!$C$2:$C$301,"&gt;="&amp;$N$2,İzinler!$C$2:$C$301,"&lt;="&amp;$N$3,İzinler!$B$2:$B$301,"Yıllık izin",İzinler!$F$2:$F$301,"Onaylandı"))</f>
        <v/>
      </c>
      <c r="H85" s="4">
        <f>IF(B85="","",N(E85)+N(F85)-G85)</f>
        <v/>
      </c>
      <c r="I85" s="4">
        <f>IF(B85="","",SUMIFS(İzinler!$E$2:$E$301,İzinler!$A$2:$A$301,B85,İzinler!$C$2:$C$301,"&gt;="&amp;$N$2,İzinler!$C$2:$C$301,"&lt;="&amp;$N$3,İzinler!$B$2:$B$301,"&lt;&gt;Yıllık izin",İzinler!$F$2:$F$301,"Onaylandı"))</f>
        <v/>
      </c>
      <c r="J85" s="4">
        <f>IF(B85="","",SUMIFS(İzinler!$E$2:$E$301,İzinler!$A$2:$A$301,B85,İzinler!$F$2:$F$301,"Bekliyor"))</f>
        <v/>
      </c>
      <c r="K85" s="4">
        <f>IF(OR(B85="",D85=""),"",DATEDIF(D85,TODAY(),"y"))</f>
        <v/>
      </c>
    </row>
    <row r="86">
      <c r="A86" s="2" t="n"/>
      <c r="D86" s="3" t="n"/>
      <c r="E86" s="4" t="n"/>
      <c r="F86" s="4" t="n"/>
      <c r="G86" s="4">
        <f>IF(B86="","",SUMIFS(İzinler!$E$2:$E$301,İzinler!$A$2:$A$301,B86,İzinler!$C$2:$C$301,"&gt;="&amp;$N$2,İzinler!$C$2:$C$301,"&lt;="&amp;$N$3,İzinler!$B$2:$B$301,"Yıllık izin",İzinler!$F$2:$F$301,"Onaylandı"))</f>
        <v/>
      </c>
      <c r="H86" s="4">
        <f>IF(B86="","",N(E86)+N(F86)-G86)</f>
        <v/>
      </c>
      <c r="I86" s="4">
        <f>IF(B86="","",SUMIFS(İzinler!$E$2:$E$301,İzinler!$A$2:$A$301,B86,İzinler!$C$2:$C$301,"&gt;="&amp;$N$2,İzinler!$C$2:$C$301,"&lt;="&amp;$N$3,İzinler!$B$2:$B$301,"&lt;&gt;Yıllık izin",İzinler!$F$2:$F$301,"Onaylandı"))</f>
        <v/>
      </c>
      <c r="J86" s="4">
        <f>IF(B86="","",SUMIFS(İzinler!$E$2:$E$301,İzinler!$A$2:$A$301,B86,İzinler!$F$2:$F$301,"Bekliyor"))</f>
        <v/>
      </c>
      <c r="K86" s="4">
        <f>IF(OR(B86="",D86=""),"",DATEDIF(D86,TODAY(),"y"))</f>
        <v/>
      </c>
    </row>
    <row r="87">
      <c r="A87" s="2" t="n"/>
      <c r="D87" s="3" t="n"/>
      <c r="E87" s="4" t="n"/>
      <c r="F87" s="4" t="n"/>
      <c r="G87" s="4">
        <f>IF(B87="","",SUMIFS(İzinler!$E$2:$E$301,İzinler!$A$2:$A$301,B87,İzinler!$C$2:$C$301,"&gt;="&amp;$N$2,İzinler!$C$2:$C$301,"&lt;="&amp;$N$3,İzinler!$B$2:$B$301,"Yıllık izin",İzinler!$F$2:$F$301,"Onaylandı"))</f>
        <v/>
      </c>
      <c r="H87" s="4">
        <f>IF(B87="","",N(E87)+N(F87)-G87)</f>
        <v/>
      </c>
      <c r="I87" s="4">
        <f>IF(B87="","",SUMIFS(İzinler!$E$2:$E$301,İzinler!$A$2:$A$301,B87,İzinler!$C$2:$C$301,"&gt;="&amp;$N$2,İzinler!$C$2:$C$301,"&lt;="&amp;$N$3,İzinler!$B$2:$B$301,"&lt;&gt;Yıllık izin",İzinler!$F$2:$F$301,"Onaylandı"))</f>
        <v/>
      </c>
      <c r="J87" s="4">
        <f>IF(B87="","",SUMIFS(İzinler!$E$2:$E$301,İzinler!$A$2:$A$301,B87,İzinler!$F$2:$F$301,"Bekliyor"))</f>
        <v/>
      </c>
      <c r="K87" s="4">
        <f>IF(OR(B87="",D87=""),"",DATEDIF(D87,TODAY(),"y"))</f>
        <v/>
      </c>
    </row>
    <row r="88">
      <c r="A88" s="2" t="n"/>
      <c r="D88" s="3" t="n"/>
      <c r="E88" s="4" t="n"/>
      <c r="F88" s="4" t="n"/>
      <c r="G88" s="4">
        <f>IF(B88="","",SUMIFS(İzinler!$E$2:$E$301,İzinler!$A$2:$A$301,B88,İzinler!$C$2:$C$301,"&gt;="&amp;$N$2,İzinler!$C$2:$C$301,"&lt;="&amp;$N$3,İzinler!$B$2:$B$301,"Yıllık izin",İzinler!$F$2:$F$301,"Onaylandı"))</f>
        <v/>
      </c>
      <c r="H88" s="4">
        <f>IF(B88="","",N(E88)+N(F88)-G88)</f>
        <v/>
      </c>
      <c r="I88" s="4">
        <f>IF(B88="","",SUMIFS(İzinler!$E$2:$E$301,İzinler!$A$2:$A$301,B88,İzinler!$C$2:$C$301,"&gt;="&amp;$N$2,İzinler!$C$2:$C$301,"&lt;="&amp;$N$3,İzinler!$B$2:$B$301,"&lt;&gt;Yıllık izin",İzinler!$F$2:$F$301,"Onaylandı"))</f>
        <v/>
      </c>
      <c r="J88" s="4">
        <f>IF(B88="","",SUMIFS(İzinler!$E$2:$E$301,İzinler!$A$2:$A$301,B88,İzinler!$F$2:$F$301,"Bekliyor"))</f>
        <v/>
      </c>
      <c r="K88" s="4">
        <f>IF(OR(B88="",D88=""),"",DATEDIF(D88,TODAY(),"y"))</f>
        <v/>
      </c>
    </row>
    <row r="89">
      <c r="A89" s="2" t="n"/>
      <c r="D89" s="3" t="n"/>
      <c r="E89" s="4" t="n"/>
      <c r="F89" s="4" t="n"/>
      <c r="G89" s="4">
        <f>IF(B89="","",SUMIFS(İzinler!$E$2:$E$301,İzinler!$A$2:$A$301,B89,İzinler!$C$2:$C$301,"&gt;="&amp;$N$2,İzinler!$C$2:$C$301,"&lt;="&amp;$N$3,İzinler!$B$2:$B$301,"Yıllık izin",İzinler!$F$2:$F$301,"Onaylandı"))</f>
        <v/>
      </c>
      <c r="H89" s="4">
        <f>IF(B89="","",N(E89)+N(F89)-G89)</f>
        <v/>
      </c>
      <c r="I89" s="4">
        <f>IF(B89="","",SUMIFS(İzinler!$E$2:$E$301,İzinler!$A$2:$A$301,B89,İzinler!$C$2:$C$301,"&gt;="&amp;$N$2,İzinler!$C$2:$C$301,"&lt;="&amp;$N$3,İzinler!$B$2:$B$301,"&lt;&gt;Yıllık izin",İzinler!$F$2:$F$301,"Onaylandı"))</f>
        <v/>
      </c>
      <c r="J89" s="4">
        <f>IF(B89="","",SUMIFS(İzinler!$E$2:$E$301,İzinler!$A$2:$A$301,B89,İzinler!$F$2:$F$301,"Bekliyor"))</f>
        <v/>
      </c>
      <c r="K89" s="4">
        <f>IF(OR(B89="",D89=""),"",DATEDIF(D89,TODAY(),"y"))</f>
        <v/>
      </c>
    </row>
    <row r="90">
      <c r="A90" s="2" t="n"/>
      <c r="D90" s="3" t="n"/>
      <c r="E90" s="4" t="n"/>
      <c r="F90" s="4" t="n"/>
      <c r="G90" s="4">
        <f>IF(B90="","",SUMIFS(İzinler!$E$2:$E$301,İzinler!$A$2:$A$301,B90,İzinler!$C$2:$C$301,"&gt;="&amp;$N$2,İzinler!$C$2:$C$301,"&lt;="&amp;$N$3,İzinler!$B$2:$B$301,"Yıllık izin",İzinler!$F$2:$F$301,"Onaylandı"))</f>
        <v/>
      </c>
      <c r="H90" s="4">
        <f>IF(B90="","",N(E90)+N(F90)-G90)</f>
        <v/>
      </c>
      <c r="I90" s="4">
        <f>IF(B90="","",SUMIFS(İzinler!$E$2:$E$301,İzinler!$A$2:$A$301,B90,İzinler!$C$2:$C$301,"&gt;="&amp;$N$2,İzinler!$C$2:$C$301,"&lt;="&amp;$N$3,İzinler!$B$2:$B$301,"&lt;&gt;Yıllık izin",İzinler!$F$2:$F$301,"Onaylandı"))</f>
        <v/>
      </c>
      <c r="J90" s="4">
        <f>IF(B90="","",SUMIFS(İzinler!$E$2:$E$301,İzinler!$A$2:$A$301,B90,İzinler!$F$2:$F$301,"Bekliyor"))</f>
        <v/>
      </c>
      <c r="K90" s="4">
        <f>IF(OR(B90="",D90=""),"",DATEDIF(D90,TODAY(),"y"))</f>
        <v/>
      </c>
    </row>
    <row r="91">
      <c r="A91" s="2" t="n"/>
      <c r="D91" s="3" t="n"/>
      <c r="E91" s="4" t="n"/>
      <c r="F91" s="4" t="n"/>
      <c r="G91" s="4">
        <f>IF(B91="","",SUMIFS(İzinler!$E$2:$E$301,İzinler!$A$2:$A$301,B91,İzinler!$C$2:$C$301,"&gt;="&amp;$N$2,İzinler!$C$2:$C$301,"&lt;="&amp;$N$3,İzinler!$B$2:$B$301,"Yıllık izin",İzinler!$F$2:$F$301,"Onaylandı"))</f>
        <v/>
      </c>
      <c r="H91" s="4">
        <f>IF(B91="","",N(E91)+N(F91)-G91)</f>
        <v/>
      </c>
      <c r="I91" s="4">
        <f>IF(B91="","",SUMIFS(İzinler!$E$2:$E$301,İzinler!$A$2:$A$301,B91,İzinler!$C$2:$C$301,"&gt;="&amp;$N$2,İzinler!$C$2:$C$301,"&lt;="&amp;$N$3,İzinler!$B$2:$B$301,"&lt;&gt;Yıllık izin",İzinler!$F$2:$F$301,"Onaylandı"))</f>
        <v/>
      </c>
      <c r="J91" s="4">
        <f>IF(B91="","",SUMIFS(İzinler!$E$2:$E$301,İzinler!$A$2:$A$301,B91,İzinler!$F$2:$F$301,"Bekliyor"))</f>
        <v/>
      </c>
      <c r="K91" s="4">
        <f>IF(OR(B91="",D91=""),"",DATEDIF(D91,TODAY(),"y"))</f>
        <v/>
      </c>
    </row>
    <row r="92">
      <c r="A92" s="2" t="n"/>
      <c r="D92" s="3" t="n"/>
      <c r="E92" s="4" t="n"/>
      <c r="F92" s="4" t="n"/>
      <c r="G92" s="4">
        <f>IF(B92="","",SUMIFS(İzinler!$E$2:$E$301,İzinler!$A$2:$A$301,B92,İzinler!$C$2:$C$301,"&gt;="&amp;$N$2,İzinler!$C$2:$C$301,"&lt;="&amp;$N$3,İzinler!$B$2:$B$301,"Yıllık izin",İzinler!$F$2:$F$301,"Onaylandı"))</f>
        <v/>
      </c>
      <c r="H92" s="4">
        <f>IF(B92="","",N(E92)+N(F92)-G92)</f>
        <v/>
      </c>
      <c r="I92" s="4">
        <f>IF(B92="","",SUMIFS(İzinler!$E$2:$E$301,İzinler!$A$2:$A$301,B92,İzinler!$C$2:$C$301,"&gt;="&amp;$N$2,İzinler!$C$2:$C$301,"&lt;="&amp;$N$3,İzinler!$B$2:$B$301,"&lt;&gt;Yıllık izin",İzinler!$F$2:$F$301,"Onaylandı"))</f>
        <v/>
      </c>
      <c r="J92" s="4">
        <f>IF(B92="","",SUMIFS(İzinler!$E$2:$E$301,İzinler!$A$2:$A$301,B92,İzinler!$F$2:$F$301,"Bekliyor"))</f>
        <v/>
      </c>
      <c r="K92" s="4">
        <f>IF(OR(B92="",D92=""),"",DATEDIF(D92,TODAY(),"y"))</f>
        <v/>
      </c>
    </row>
    <row r="93">
      <c r="A93" s="2" t="n"/>
      <c r="D93" s="3" t="n"/>
      <c r="E93" s="4" t="n"/>
      <c r="F93" s="4" t="n"/>
      <c r="G93" s="4">
        <f>IF(B93="","",SUMIFS(İzinler!$E$2:$E$301,İzinler!$A$2:$A$301,B93,İzinler!$C$2:$C$301,"&gt;="&amp;$N$2,İzinler!$C$2:$C$301,"&lt;="&amp;$N$3,İzinler!$B$2:$B$301,"Yıllık izin",İzinler!$F$2:$F$301,"Onaylandı"))</f>
        <v/>
      </c>
      <c r="H93" s="4">
        <f>IF(B93="","",N(E93)+N(F93)-G93)</f>
        <v/>
      </c>
      <c r="I93" s="4">
        <f>IF(B93="","",SUMIFS(İzinler!$E$2:$E$301,İzinler!$A$2:$A$301,B93,İzinler!$C$2:$C$301,"&gt;="&amp;$N$2,İzinler!$C$2:$C$301,"&lt;="&amp;$N$3,İzinler!$B$2:$B$301,"&lt;&gt;Yıllık izin",İzinler!$F$2:$F$301,"Onaylandı"))</f>
        <v/>
      </c>
      <c r="J93" s="4">
        <f>IF(B93="","",SUMIFS(İzinler!$E$2:$E$301,İzinler!$A$2:$A$301,B93,İzinler!$F$2:$F$301,"Bekliyor"))</f>
        <v/>
      </c>
      <c r="K93" s="4">
        <f>IF(OR(B93="",D93=""),"",DATEDIF(D93,TODAY(),"y"))</f>
        <v/>
      </c>
    </row>
    <row r="94">
      <c r="A94" s="2" t="n"/>
      <c r="D94" s="3" t="n"/>
      <c r="E94" s="4" t="n"/>
      <c r="F94" s="4" t="n"/>
      <c r="G94" s="4">
        <f>IF(B94="","",SUMIFS(İzinler!$E$2:$E$301,İzinler!$A$2:$A$301,B94,İzinler!$C$2:$C$301,"&gt;="&amp;$N$2,İzinler!$C$2:$C$301,"&lt;="&amp;$N$3,İzinler!$B$2:$B$301,"Yıllık izin",İzinler!$F$2:$F$301,"Onaylandı"))</f>
        <v/>
      </c>
      <c r="H94" s="4">
        <f>IF(B94="","",N(E94)+N(F94)-G94)</f>
        <v/>
      </c>
      <c r="I94" s="4">
        <f>IF(B94="","",SUMIFS(İzinler!$E$2:$E$301,İzinler!$A$2:$A$301,B94,İzinler!$C$2:$C$301,"&gt;="&amp;$N$2,İzinler!$C$2:$C$301,"&lt;="&amp;$N$3,İzinler!$B$2:$B$301,"&lt;&gt;Yıllık izin",İzinler!$F$2:$F$301,"Onaylandı"))</f>
        <v/>
      </c>
      <c r="J94" s="4">
        <f>IF(B94="","",SUMIFS(İzinler!$E$2:$E$301,İzinler!$A$2:$A$301,B94,İzinler!$F$2:$F$301,"Bekliyor"))</f>
        <v/>
      </c>
      <c r="K94" s="4">
        <f>IF(OR(B94="",D94=""),"",DATEDIF(D94,TODAY(),"y"))</f>
        <v/>
      </c>
    </row>
    <row r="95">
      <c r="A95" s="2" t="n"/>
      <c r="D95" s="3" t="n"/>
      <c r="E95" s="4" t="n"/>
      <c r="F95" s="4" t="n"/>
      <c r="G95" s="4">
        <f>IF(B95="","",SUMIFS(İzinler!$E$2:$E$301,İzinler!$A$2:$A$301,B95,İzinler!$C$2:$C$301,"&gt;="&amp;$N$2,İzinler!$C$2:$C$301,"&lt;="&amp;$N$3,İzinler!$B$2:$B$301,"Yıllık izin",İzinler!$F$2:$F$301,"Onaylandı"))</f>
        <v/>
      </c>
      <c r="H95" s="4">
        <f>IF(B95="","",N(E95)+N(F95)-G95)</f>
        <v/>
      </c>
      <c r="I95" s="4">
        <f>IF(B95="","",SUMIFS(İzinler!$E$2:$E$301,İzinler!$A$2:$A$301,B95,İzinler!$C$2:$C$301,"&gt;="&amp;$N$2,İzinler!$C$2:$C$301,"&lt;="&amp;$N$3,İzinler!$B$2:$B$301,"&lt;&gt;Yıllık izin",İzinler!$F$2:$F$301,"Onaylandı"))</f>
        <v/>
      </c>
      <c r="J95" s="4">
        <f>IF(B95="","",SUMIFS(İzinler!$E$2:$E$301,İzinler!$A$2:$A$301,B95,İzinler!$F$2:$F$301,"Bekliyor"))</f>
        <v/>
      </c>
      <c r="K95" s="4">
        <f>IF(OR(B95="",D95=""),"",DATEDIF(D95,TODAY(),"y"))</f>
        <v/>
      </c>
    </row>
    <row r="96">
      <c r="A96" s="2" t="n"/>
      <c r="D96" s="3" t="n"/>
      <c r="E96" s="4" t="n"/>
      <c r="F96" s="4" t="n"/>
      <c r="G96" s="4">
        <f>IF(B96="","",SUMIFS(İzinler!$E$2:$E$301,İzinler!$A$2:$A$301,B96,İzinler!$C$2:$C$301,"&gt;="&amp;$N$2,İzinler!$C$2:$C$301,"&lt;="&amp;$N$3,İzinler!$B$2:$B$301,"Yıllık izin",İzinler!$F$2:$F$301,"Onaylandı"))</f>
        <v/>
      </c>
      <c r="H96" s="4">
        <f>IF(B96="","",N(E96)+N(F96)-G96)</f>
        <v/>
      </c>
      <c r="I96" s="4">
        <f>IF(B96="","",SUMIFS(İzinler!$E$2:$E$301,İzinler!$A$2:$A$301,B96,İzinler!$C$2:$C$301,"&gt;="&amp;$N$2,İzinler!$C$2:$C$301,"&lt;="&amp;$N$3,İzinler!$B$2:$B$301,"&lt;&gt;Yıllık izin",İzinler!$F$2:$F$301,"Onaylandı"))</f>
        <v/>
      </c>
      <c r="J96" s="4">
        <f>IF(B96="","",SUMIFS(İzinler!$E$2:$E$301,İzinler!$A$2:$A$301,B96,İzinler!$F$2:$F$301,"Bekliyor"))</f>
        <v/>
      </c>
      <c r="K96" s="4">
        <f>IF(OR(B96="",D96=""),"",DATEDIF(D96,TODAY(),"y"))</f>
        <v/>
      </c>
    </row>
    <row r="97">
      <c r="A97" s="2" t="n"/>
      <c r="D97" s="3" t="n"/>
      <c r="E97" s="4" t="n"/>
      <c r="F97" s="4" t="n"/>
      <c r="G97" s="4">
        <f>IF(B97="","",SUMIFS(İzinler!$E$2:$E$301,İzinler!$A$2:$A$301,B97,İzinler!$C$2:$C$301,"&gt;="&amp;$N$2,İzinler!$C$2:$C$301,"&lt;="&amp;$N$3,İzinler!$B$2:$B$301,"Yıllık izin",İzinler!$F$2:$F$301,"Onaylandı"))</f>
        <v/>
      </c>
      <c r="H97" s="4">
        <f>IF(B97="","",N(E97)+N(F97)-G97)</f>
        <v/>
      </c>
      <c r="I97" s="4">
        <f>IF(B97="","",SUMIFS(İzinler!$E$2:$E$301,İzinler!$A$2:$A$301,B97,İzinler!$C$2:$C$301,"&gt;="&amp;$N$2,İzinler!$C$2:$C$301,"&lt;="&amp;$N$3,İzinler!$B$2:$B$301,"&lt;&gt;Yıllık izin",İzinler!$F$2:$F$301,"Onaylandı"))</f>
        <v/>
      </c>
      <c r="J97" s="4">
        <f>IF(B97="","",SUMIFS(İzinler!$E$2:$E$301,İzinler!$A$2:$A$301,B97,İzinler!$F$2:$F$301,"Bekliyor"))</f>
        <v/>
      </c>
      <c r="K97" s="4">
        <f>IF(OR(B97="",D97=""),"",DATEDIF(D97,TODAY(),"y"))</f>
        <v/>
      </c>
    </row>
    <row r="98">
      <c r="A98" s="2" t="n"/>
      <c r="D98" s="3" t="n"/>
      <c r="E98" s="4" t="n"/>
      <c r="F98" s="4" t="n"/>
      <c r="G98" s="4">
        <f>IF(B98="","",SUMIFS(İzinler!$E$2:$E$301,İzinler!$A$2:$A$301,B98,İzinler!$C$2:$C$301,"&gt;="&amp;$N$2,İzinler!$C$2:$C$301,"&lt;="&amp;$N$3,İzinler!$B$2:$B$301,"Yıllık izin",İzinler!$F$2:$F$301,"Onaylandı"))</f>
        <v/>
      </c>
      <c r="H98" s="4">
        <f>IF(B98="","",N(E98)+N(F98)-G98)</f>
        <v/>
      </c>
      <c r="I98" s="4">
        <f>IF(B98="","",SUMIFS(İzinler!$E$2:$E$301,İzinler!$A$2:$A$301,B98,İzinler!$C$2:$C$301,"&gt;="&amp;$N$2,İzinler!$C$2:$C$301,"&lt;="&amp;$N$3,İzinler!$B$2:$B$301,"&lt;&gt;Yıllık izin",İzinler!$F$2:$F$301,"Onaylandı"))</f>
        <v/>
      </c>
      <c r="J98" s="4">
        <f>IF(B98="","",SUMIFS(İzinler!$E$2:$E$301,İzinler!$A$2:$A$301,B98,İzinler!$F$2:$F$301,"Bekliyor"))</f>
        <v/>
      </c>
      <c r="K98" s="4">
        <f>IF(OR(B98="",D98=""),"",DATEDIF(D98,TODAY(),"y"))</f>
        <v/>
      </c>
    </row>
    <row r="99">
      <c r="A99" s="2" t="n"/>
      <c r="D99" s="3" t="n"/>
      <c r="E99" s="4" t="n"/>
      <c r="F99" s="4" t="n"/>
      <c r="G99" s="4">
        <f>IF(B99="","",SUMIFS(İzinler!$E$2:$E$301,İzinler!$A$2:$A$301,B99,İzinler!$C$2:$C$301,"&gt;="&amp;$N$2,İzinler!$C$2:$C$301,"&lt;="&amp;$N$3,İzinler!$B$2:$B$301,"Yıllık izin",İzinler!$F$2:$F$301,"Onaylandı"))</f>
        <v/>
      </c>
      <c r="H99" s="4">
        <f>IF(B99="","",N(E99)+N(F99)-G99)</f>
        <v/>
      </c>
      <c r="I99" s="4">
        <f>IF(B99="","",SUMIFS(İzinler!$E$2:$E$301,İzinler!$A$2:$A$301,B99,İzinler!$C$2:$C$301,"&gt;="&amp;$N$2,İzinler!$C$2:$C$301,"&lt;="&amp;$N$3,İzinler!$B$2:$B$301,"&lt;&gt;Yıllık izin",İzinler!$F$2:$F$301,"Onaylandı"))</f>
        <v/>
      </c>
      <c r="J99" s="4">
        <f>IF(B99="","",SUMIFS(İzinler!$E$2:$E$301,İzinler!$A$2:$A$301,B99,İzinler!$F$2:$F$301,"Bekliyor"))</f>
        <v/>
      </c>
      <c r="K99" s="4">
        <f>IF(OR(B99="",D99=""),"",DATEDIF(D99,TODAY(),"y"))</f>
        <v/>
      </c>
    </row>
    <row r="100">
      <c r="A100" s="2" t="n"/>
      <c r="D100" s="3" t="n"/>
      <c r="E100" s="4" t="n"/>
      <c r="F100" s="4" t="n"/>
      <c r="G100" s="4">
        <f>IF(B100="","",SUMIFS(İzinler!$E$2:$E$301,İzinler!$A$2:$A$301,B100,İzinler!$C$2:$C$301,"&gt;="&amp;$N$2,İzinler!$C$2:$C$301,"&lt;="&amp;$N$3,İzinler!$B$2:$B$301,"Yıllık izin",İzinler!$F$2:$F$301,"Onaylandı"))</f>
        <v/>
      </c>
      <c r="H100" s="4">
        <f>IF(B100="","",N(E100)+N(F100)-G100)</f>
        <v/>
      </c>
      <c r="I100" s="4">
        <f>IF(B100="","",SUMIFS(İzinler!$E$2:$E$301,İzinler!$A$2:$A$301,B100,İzinler!$C$2:$C$301,"&gt;="&amp;$N$2,İzinler!$C$2:$C$301,"&lt;="&amp;$N$3,İzinler!$B$2:$B$301,"&lt;&gt;Yıllık izin",İzinler!$F$2:$F$301,"Onaylandı"))</f>
        <v/>
      </c>
      <c r="J100" s="4">
        <f>IF(B100="","",SUMIFS(İzinler!$E$2:$E$301,İzinler!$A$2:$A$301,B100,İzinler!$F$2:$F$301,"Bekliyor"))</f>
        <v/>
      </c>
      <c r="K100" s="4">
        <f>IF(OR(B100="",D100=""),"",DATEDIF(D100,TODAY(),"y"))</f>
        <v/>
      </c>
    </row>
    <row r="101">
      <c r="A101" s="2" t="n"/>
      <c r="D101" s="3" t="n"/>
      <c r="E101" s="4" t="n"/>
      <c r="F101" s="4" t="n"/>
      <c r="G101" s="4">
        <f>IF(B101="","",SUMIFS(İzinler!$E$2:$E$301,İzinler!$A$2:$A$301,B101,İzinler!$C$2:$C$301,"&gt;="&amp;$N$2,İzinler!$C$2:$C$301,"&lt;="&amp;$N$3,İzinler!$B$2:$B$301,"Yıllık izin",İzinler!$F$2:$F$301,"Onaylandı"))</f>
        <v/>
      </c>
      <c r="H101" s="4">
        <f>IF(B101="","",N(E101)+N(F101)-G101)</f>
        <v/>
      </c>
      <c r="I101" s="4">
        <f>IF(B101="","",SUMIFS(İzinler!$E$2:$E$301,İzinler!$A$2:$A$301,B101,İzinler!$C$2:$C$301,"&gt;="&amp;$N$2,İzinler!$C$2:$C$301,"&lt;="&amp;$N$3,İzinler!$B$2:$B$301,"&lt;&gt;Yıllık izin",İzinler!$F$2:$F$301,"Onaylandı"))</f>
        <v/>
      </c>
      <c r="J101" s="4">
        <f>IF(B101="","",SUMIFS(İzinler!$E$2:$E$301,İzinler!$A$2:$A$301,B101,İzinler!$F$2:$F$301,"Bekliyor"))</f>
        <v/>
      </c>
      <c r="K101" s="4">
        <f>IF(OR(B101="",D101=""),"",DATEDIF(D101,TODAY(),"y"))</f>
        <v/>
      </c>
    </row>
  </sheetData>
  <conditionalFormatting sqref="H2:H101">
    <cfRule type="cellIs" priority="1" operator="lessThan" dxfId="0">
      <formula>0</formula>
    </cfRule>
  </conditionalFormatting>
  <conditionalFormatting sqref="J2:J101">
    <cfRule type="cellIs" priority="2" operator="greaterThan" dxfId="1">
      <formula>0</formula>
    </cfRule>
  </conditionalFormatting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22" customWidth="1" min="7" max="7"/>
    <col width="22" customWidth="1" min="8" max="8"/>
  </cols>
  <sheetData>
    <row r="1">
      <c r="A1" s="1" t="inlineStr">
        <is>
          <t>Ad Soyad</t>
        </is>
      </c>
      <c r="B1" s="1" t="inlineStr">
        <is>
          <t>İzin türü</t>
        </is>
      </c>
      <c r="C1" s="1" t="inlineStr">
        <is>
          <t>Başlangıç</t>
        </is>
      </c>
      <c r="D1" s="1" t="inlineStr">
        <is>
          <t>Bitiş</t>
        </is>
      </c>
      <c r="E1" s="1" t="inlineStr">
        <is>
          <t>Gün (iş günü)</t>
        </is>
      </c>
      <c r="F1" s="1" t="inlineStr">
        <is>
          <t>Onay</t>
        </is>
      </c>
      <c r="G1" s="1" t="inlineStr">
        <is>
          <t>Açıklama</t>
        </is>
      </c>
      <c r="H1" s="1" t="inlineStr">
        <is>
          <t>Kontrol</t>
        </is>
      </c>
    </row>
    <row r="2">
      <c r="A2" t="inlineStr">
        <is>
          <t>Ahmet Yurt</t>
        </is>
      </c>
      <c r="B2" t="inlineStr">
        <is>
          <t>Yıllık izin</t>
        </is>
      </c>
      <c r="C2" s="3" t="n">
        <v>46069</v>
      </c>
      <c r="D2" s="3" t="n">
        <v>46073</v>
      </c>
      <c r="E2" s="4">
        <f>IF(OR(C2="",D2=""),"",IF(D2&lt;C2,"",NETWORKDAYS(C2,D2,Tatiller!$A$2:$A$60)))</f>
        <v/>
      </c>
      <c r="F2" t="inlineStr">
        <is>
          <t>Onaylandı</t>
        </is>
      </c>
      <c r="G2" t="inlineStr">
        <is>
          <t>Kış tatili</t>
        </is>
      </c>
      <c r="H2">
        <f>IF(A2="","",IF(COUNTIF(Personel!$B$2:$B$101,A2)=0,"Personel listesinde yok",IF(AND(C2&lt;&gt;"",D2&lt;&gt;"",D2&lt;C2),"Bitiş başlangıçtan önce","")))</f>
        <v/>
      </c>
    </row>
    <row r="3">
      <c r="A3" t="inlineStr">
        <is>
          <t>Nur Ekinci</t>
        </is>
      </c>
      <c r="B3" t="inlineStr">
        <is>
          <t>Yıllık izin</t>
        </is>
      </c>
      <c r="C3" s="3" t="n">
        <v>46132</v>
      </c>
      <c r="D3" s="3" t="n">
        <v>46136</v>
      </c>
      <c r="E3" s="4">
        <f>IF(OR(C3="",D3=""),"",IF(D3&lt;C3,"",NETWORKDAYS(C3,D3,Tatiller!$A$2:$A$60)))</f>
        <v/>
      </c>
      <c r="F3" t="inlineStr">
        <is>
          <t>Onaylandı</t>
        </is>
      </c>
      <c r="G3" t="inlineStr"/>
      <c r="H3">
        <f>IF(A3="","",IF(COUNTIF(Personel!$B$2:$B$101,A3)=0,"Personel listesinde yok",IF(AND(C3&lt;&gt;"",D3&lt;&gt;"",D3&lt;C3),"Bitiş başlangıçtan önce","")))</f>
        <v/>
      </c>
    </row>
    <row r="4">
      <c r="A4" t="inlineStr">
        <is>
          <t>Okan Sezer</t>
        </is>
      </c>
      <c r="B4" t="inlineStr">
        <is>
          <t>Rapor</t>
        </is>
      </c>
      <c r="C4" s="3" t="n">
        <v>46090</v>
      </c>
      <c r="D4" s="3" t="n">
        <v>46091</v>
      </c>
      <c r="E4" s="4">
        <f>IF(OR(C4="",D4=""),"",IF(D4&lt;C4,"",NETWORKDAYS(C4,D4,Tatiller!$A$2:$A$60)))</f>
        <v/>
      </c>
      <c r="F4" t="inlineStr">
        <is>
          <t>Onaylandı</t>
        </is>
      </c>
      <c r="G4" t="inlineStr">
        <is>
          <t>Doktor raporu</t>
        </is>
      </c>
      <c r="H4">
        <f>IF(A4="","",IF(COUNTIF(Personel!$B$2:$B$101,A4)=0,"Personel listesinde yok",IF(AND(C4&lt;&gt;"",D4&lt;&gt;"",D4&lt;C4),"Bitiş başlangıçtan önce","")))</f>
        <v/>
      </c>
    </row>
    <row r="5">
      <c r="A5" t="inlineStr">
        <is>
          <t>Pelin Acar</t>
        </is>
      </c>
      <c r="B5" t="inlineStr">
        <is>
          <t>Mazeret izni</t>
        </is>
      </c>
      <c r="C5" s="3" t="n">
        <v>46156</v>
      </c>
      <c r="D5" s="3" t="n">
        <v>46157</v>
      </c>
      <c r="E5" s="4">
        <f>IF(OR(C5="",D5=""),"",IF(D5&lt;C5,"",NETWORKDAYS(C5,D5,Tatiller!$A$2:$A$60)))</f>
        <v/>
      </c>
      <c r="F5" t="inlineStr">
        <is>
          <t>Onaylandı</t>
        </is>
      </c>
      <c r="G5" t="inlineStr">
        <is>
          <t>Taşınma</t>
        </is>
      </c>
      <c r="H5">
        <f>IF(A5="","",IF(COUNTIF(Personel!$B$2:$B$101,A5)=0,"Personel listesinde yok",IF(AND(C5&lt;&gt;"",D5&lt;&gt;"",D5&lt;C5),"Bitiş başlangıçtan önce","")))</f>
        <v/>
      </c>
    </row>
    <row r="6">
      <c r="A6" t="inlineStr">
        <is>
          <t>Rıza Duman</t>
        </is>
      </c>
      <c r="B6" t="inlineStr">
        <is>
          <t>Yıllık izin</t>
        </is>
      </c>
      <c r="C6" s="3" t="n">
        <v>46209</v>
      </c>
      <c r="D6" s="3" t="n">
        <v>46227</v>
      </c>
      <c r="E6" s="4">
        <f>IF(OR(C6="",D6=""),"",IF(D6&lt;C6,"",NETWORKDAYS(C6,D6,Tatiller!$A$2:$A$60)))</f>
        <v/>
      </c>
      <c r="F6" t="inlineStr">
        <is>
          <t>Onaylandı</t>
        </is>
      </c>
      <c r="G6" t="inlineStr">
        <is>
          <t>Yaz izni</t>
        </is>
      </c>
      <c r="H6">
        <f>IF(A6="","",IF(COUNTIF(Personel!$B$2:$B$101,A6)=0,"Personel listesinde yok",IF(AND(C6&lt;&gt;"",D6&lt;&gt;"",D6&lt;C6),"Bitiş başlangıçtan önce","")))</f>
        <v/>
      </c>
    </row>
    <row r="7">
      <c r="A7" t="inlineStr">
        <is>
          <t>Ahmet Yurt</t>
        </is>
      </c>
      <c r="B7" t="inlineStr">
        <is>
          <t>Yıllık izin</t>
        </is>
      </c>
      <c r="C7" s="3" t="n">
        <v>46244</v>
      </c>
      <c r="D7" s="3" t="n">
        <v>46255</v>
      </c>
      <c r="E7" s="4">
        <f>IF(OR(C7="",D7=""),"",IF(D7&lt;C7,"",NETWORKDAYS(C7,D7,Tatiller!$A$2:$A$60)))</f>
        <v/>
      </c>
      <c r="F7" t="inlineStr">
        <is>
          <t>Onaylandı</t>
        </is>
      </c>
      <c r="G7" t="inlineStr">
        <is>
          <t>Yaz izni</t>
        </is>
      </c>
      <c r="H7">
        <f>IF(A7="","",IF(COUNTIF(Personel!$B$2:$B$101,A7)=0,"Personel listesinde yok",IF(AND(C7&lt;&gt;"",D7&lt;&gt;"",D7&lt;C7),"Bitiş başlangıçtan önce","")))</f>
        <v/>
      </c>
    </row>
    <row r="8">
      <c r="A8" t="inlineStr">
        <is>
          <t>Sinem Oral</t>
        </is>
      </c>
      <c r="B8" t="inlineStr">
        <is>
          <t>Yıllık izin</t>
        </is>
      </c>
      <c r="C8" s="3" t="n">
        <v>46251</v>
      </c>
      <c r="D8" s="3" t="n">
        <v>46255</v>
      </c>
      <c r="E8" s="4">
        <f>IF(OR(C8="",D8=""),"",IF(D8&lt;C8,"",NETWORKDAYS(C8,D8,Tatiller!$A$2:$A$60)))</f>
        <v/>
      </c>
      <c r="F8" t="inlineStr">
        <is>
          <t>Onaylandı</t>
        </is>
      </c>
      <c r="G8" t="inlineStr"/>
      <c r="H8">
        <f>IF(A8="","",IF(COUNTIF(Personel!$B$2:$B$101,A8)=0,"Personel listesinde yok",IF(AND(C8&lt;&gt;"",D8&lt;&gt;"",D8&lt;C8),"Bitiş başlangıçtan önce","")))</f>
        <v/>
      </c>
    </row>
    <row r="9">
      <c r="A9" t="inlineStr">
        <is>
          <t>Nur Ekinci</t>
        </is>
      </c>
      <c r="B9" t="inlineStr">
        <is>
          <t>Yıllık izin</t>
        </is>
      </c>
      <c r="C9" s="3" t="n">
        <v>46321</v>
      </c>
      <c r="D9" s="3" t="n">
        <v>46325</v>
      </c>
      <c r="E9" s="4">
        <f>IF(OR(C9="",D9=""),"",IF(D9&lt;C9,"",NETWORKDAYS(C9,D9,Tatiller!$A$2:$A$60)))</f>
        <v/>
      </c>
      <c r="F9" t="inlineStr">
        <is>
          <t>Onaylandı</t>
        </is>
      </c>
      <c r="G9" t="inlineStr">
        <is>
          <t>29 Ekim haftası</t>
        </is>
      </c>
      <c r="H9">
        <f>IF(A9="","",IF(COUNTIF(Personel!$B$2:$B$101,A9)=0,"Personel listesinde yok",IF(AND(C9&lt;&gt;"",D9&lt;&gt;"",D9&lt;C9),"Bitiş başlangıçtan önce","")))</f>
        <v/>
      </c>
    </row>
    <row r="10">
      <c r="A10" t="inlineStr">
        <is>
          <t>Pelin Acar</t>
        </is>
      </c>
      <c r="B10" t="inlineStr">
        <is>
          <t>Yıllık izin</t>
        </is>
      </c>
      <c r="C10" s="3" t="n">
        <v>46349</v>
      </c>
      <c r="D10" s="3" t="n">
        <v>46353</v>
      </c>
      <c r="E10" s="4">
        <f>IF(OR(C10="",D10=""),"",IF(D10&lt;C10,"",NETWORKDAYS(C10,D10,Tatiller!$A$2:$A$60)))</f>
        <v/>
      </c>
      <c r="F10" t="inlineStr">
        <is>
          <t>Bekliyor</t>
        </is>
      </c>
      <c r="G10" t="inlineStr"/>
      <c r="H10">
        <f>IF(A10="","",IF(COUNTIF(Personel!$B$2:$B$101,A10)=0,"Personel listesinde yok",IF(AND(C10&lt;&gt;"",D10&lt;&gt;"",D10&lt;C10),"Bitiş başlangıçtan önce","")))</f>
        <v/>
      </c>
    </row>
    <row r="11">
      <c r="A11" t="inlineStr">
        <is>
          <t>Okan Sezer</t>
        </is>
      </c>
      <c r="B11" t="inlineStr">
        <is>
          <t>Yıllık izin</t>
        </is>
      </c>
      <c r="C11" s="3" t="n">
        <v>46384</v>
      </c>
      <c r="D11" s="3" t="n">
        <v>46387</v>
      </c>
      <c r="E11" s="4">
        <f>IF(OR(C11="",D11=""),"",IF(D11&lt;C11,"",NETWORKDAYS(C11,D11,Tatiller!$A$2:$A$60)))</f>
        <v/>
      </c>
      <c r="F11" t="inlineStr">
        <is>
          <t>Bekliyor</t>
        </is>
      </c>
      <c r="G11" t="inlineStr">
        <is>
          <t>Yılbaşı öncesi</t>
        </is>
      </c>
      <c r="H11">
        <f>IF(A11="","",IF(COUNTIF(Personel!$B$2:$B$101,A11)=0,"Personel listesinde yok",IF(AND(C11&lt;&gt;"",D11&lt;&gt;"",D11&lt;C11),"Bitiş başlangıçtan önce","")))</f>
        <v/>
      </c>
    </row>
    <row r="12">
      <c r="C12" s="3" t="n"/>
      <c r="D12" s="3" t="n"/>
      <c r="E12" s="4">
        <f>IF(OR(C12="",D12=""),"",IF(D12&lt;C12,"",NETWORKDAYS(C12,D12,Tatiller!$A$2:$A$60)))</f>
        <v/>
      </c>
      <c r="H12">
        <f>IF(A12="","",IF(COUNTIF(Personel!$B$2:$B$101,A12)=0,"Personel listesinde yok",IF(AND(C12&lt;&gt;"",D12&lt;&gt;"",D12&lt;C12),"Bitiş başlangıçtan önce","")))</f>
        <v/>
      </c>
    </row>
    <row r="13">
      <c r="C13" s="3" t="n"/>
      <c r="D13" s="3" t="n"/>
      <c r="E13" s="4">
        <f>IF(OR(C13="",D13=""),"",IF(D13&lt;C13,"",NETWORKDAYS(C13,D13,Tatiller!$A$2:$A$60)))</f>
        <v/>
      </c>
      <c r="H13">
        <f>IF(A13="","",IF(COUNTIF(Personel!$B$2:$B$101,A13)=0,"Personel listesinde yok",IF(AND(C13&lt;&gt;"",D13&lt;&gt;"",D13&lt;C13),"Bitiş başlangıçtan önce","")))</f>
        <v/>
      </c>
    </row>
    <row r="14">
      <c r="C14" s="3" t="n"/>
      <c r="D14" s="3" t="n"/>
      <c r="E14" s="4">
        <f>IF(OR(C14="",D14=""),"",IF(D14&lt;C14,"",NETWORKDAYS(C14,D14,Tatiller!$A$2:$A$60)))</f>
        <v/>
      </c>
      <c r="H14">
        <f>IF(A14="","",IF(COUNTIF(Personel!$B$2:$B$101,A14)=0,"Personel listesinde yok",IF(AND(C14&lt;&gt;"",D14&lt;&gt;"",D14&lt;C14),"Bitiş başlangıçtan önce","")))</f>
        <v/>
      </c>
    </row>
    <row r="15">
      <c r="C15" s="3" t="n"/>
      <c r="D15" s="3" t="n"/>
      <c r="E15" s="4">
        <f>IF(OR(C15="",D15=""),"",IF(D15&lt;C15,"",NETWORKDAYS(C15,D15,Tatiller!$A$2:$A$60)))</f>
        <v/>
      </c>
      <c r="H15">
        <f>IF(A15="","",IF(COUNTIF(Personel!$B$2:$B$101,A15)=0,"Personel listesinde yok",IF(AND(C15&lt;&gt;"",D15&lt;&gt;"",D15&lt;C15),"Bitiş başlangıçtan önce","")))</f>
        <v/>
      </c>
    </row>
    <row r="16">
      <c r="C16" s="3" t="n"/>
      <c r="D16" s="3" t="n"/>
      <c r="E16" s="4">
        <f>IF(OR(C16="",D16=""),"",IF(D16&lt;C16,"",NETWORKDAYS(C16,D16,Tatiller!$A$2:$A$60)))</f>
        <v/>
      </c>
      <c r="H16">
        <f>IF(A16="","",IF(COUNTIF(Personel!$B$2:$B$101,A16)=0,"Personel listesinde yok",IF(AND(C16&lt;&gt;"",D16&lt;&gt;"",D16&lt;C16),"Bitiş başlangıçtan önce","")))</f>
        <v/>
      </c>
    </row>
    <row r="17">
      <c r="C17" s="3" t="n"/>
      <c r="D17" s="3" t="n"/>
      <c r="E17" s="4">
        <f>IF(OR(C17="",D17=""),"",IF(D17&lt;C17,"",NETWORKDAYS(C17,D17,Tatiller!$A$2:$A$60)))</f>
        <v/>
      </c>
      <c r="H17">
        <f>IF(A17="","",IF(COUNTIF(Personel!$B$2:$B$101,A17)=0,"Personel listesinde yok",IF(AND(C17&lt;&gt;"",D17&lt;&gt;"",D17&lt;C17),"Bitiş başlangıçtan önce","")))</f>
        <v/>
      </c>
    </row>
    <row r="18">
      <c r="C18" s="3" t="n"/>
      <c r="D18" s="3" t="n"/>
      <c r="E18" s="4">
        <f>IF(OR(C18="",D18=""),"",IF(D18&lt;C18,"",NETWORKDAYS(C18,D18,Tatiller!$A$2:$A$60)))</f>
        <v/>
      </c>
      <c r="H18">
        <f>IF(A18="","",IF(COUNTIF(Personel!$B$2:$B$101,A18)=0,"Personel listesinde yok",IF(AND(C18&lt;&gt;"",D18&lt;&gt;"",D18&lt;C18),"Bitiş başlangıçtan önce","")))</f>
        <v/>
      </c>
    </row>
    <row r="19">
      <c r="C19" s="3" t="n"/>
      <c r="D19" s="3" t="n"/>
      <c r="E19" s="4">
        <f>IF(OR(C19="",D19=""),"",IF(D19&lt;C19,"",NETWORKDAYS(C19,D19,Tatiller!$A$2:$A$60)))</f>
        <v/>
      </c>
      <c r="H19">
        <f>IF(A19="","",IF(COUNTIF(Personel!$B$2:$B$101,A19)=0,"Personel listesinde yok",IF(AND(C19&lt;&gt;"",D19&lt;&gt;"",D19&lt;C19),"Bitiş başlangıçtan önce","")))</f>
        <v/>
      </c>
    </row>
    <row r="20">
      <c r="C20" s="3" t="n"/>
      <c r="D20" s="3" t="n"/>
      <c r="E20" s="4">
        <f>IF(OR(C20="",D20=""),"",IF(D20&lt;C20,"",NETWORKDAYS(C20,D20,Tatiller!$A$2:$A$60)))</f>
        <v/>
      </c>
      <c r="H20">
        <f>IF(A20="","",IF(COUNTIF(Personel!$B$2:$B$101,A20)=0,"Personel listesinde yok",IF(AND(C20&lt;&gt;"",D20&lt;&gt;"",D20&lt;C20),"Bitiş başlangıçtan önce","")))</f>
        <v/>
      </c>
    </row>
    <row r="21">
      <c r="C21" s="3" t="n"/>
      <c r="D21" s="3" t="n"/>
      <c r="E21" s="4">
        <f>IF(OR(C21="",D21=""),"",IF(D21&lt;C21,"",NETWORKDAYS(C21,D21,Tatiller!$A$2:$A$60)))</f>
        <v/>
      </c>
      <c r="H21">
        <f>IF(A21="","",IF(COUNTIF(Personel!$B$2:$B$101,A21)=0,"Personel listesinde yok",IF(AND(C21&lt;&gt;"",D21&lt;&gt;"",D21&lt;C21),"Bitiş başlangıçtan önce","")))</f>
        <v/>
      </c>
    </row>
    <row r="22">
      <c r="C22" s="3" t="n"/>
      <c r="D22" s="3" t="n"/>
      <c r="E22" s="4">
        <f>IF(OR(C22="",D22=""),"",IF(D22&lt;C22,"",NETWORKDAYS(C22,D22,Tatiller!$A$2:$A$60)))</f>
        <v/>
      </c>
      <c r="H22">
        <f>IF(A22="","",IF(COUNTIF(Personel!$B$2:$B$101,A22)=0,"Personel listesinde yok",IF(AND(C22&lt;&gt;"",D22&lt;&gt;"",D22&lt;C22),"Bitiş başlangıçtan önce","")))</f>
        <v/>
      </c>
    </row>
    <row r="23">
      <c r="C23" s="3" t="n"/>
      <c r="D23" s="3" t="n"/>
      <c r="E23" s="4">
        <f>IF(OR(C23="",D23=""),"",IF(D23&lt;C23,"",NETWORKDAYS(C23,D23,Tatiller!$A$2:$A$60)))</f>
        <v/>
      </c>
      <c r="H23">
        <f>IF(A23="","",IF(COUNTIF(Personel!$B$2:$B$101,A23)=0,"Personel listesinde yok",IF(AND(C23&lt;&gt;"",D23&lt;&gt;"",D23&lt;C23),"Bitiş başlangıçtan önce","")))</f>
        <v/>
      </c>
    </row>
    <row r="24">
      <c r="C24" s="3" t="n"/>
      <c r="D24" s="3" t="n"/>
      <c r="E24" s="4">
        <f>IF(OR(C24="",D24=""),"",IF(D24&lt;C24,"",NETWORKDAYS(C24,D24,Tatiller!$A$2:$A$60)))</f>
        <v/>
      </c>
      <c r="H24">
        <f>IF(A24="","",IF(COUNTIF(Personel!$B$2:$B$101,A24)=0,"Personel listesinde yok",IF(AND(C24&lt;&gt;"",D24&lt;&gt;"",D24&lt;C24),"Bitiş başlangıçtan önce","")))</f>
        <v/>
      </c>
    </row>
    <row r="25">
      <c r="C25" s="3" t="n"/>
      <c r="D25" s="3" t="n"/>
      <c r="E25" s="4">
        <f>IF(OR(C25="",D25=""),"",IF(D25&lt;C25,"",NETWORKDAYS(C25,D25,Tatiller!$A$2:$A$60)))</f>
        <v/>
      </c>
      <c r="H25">
        <f>IF(A25="","",IF(COUNTIF(Personel!$B$2:$B$101,A25)=0,"Personel listesinde yok",IF(AND(C25&lt;&gt;"",D25&lt;&gt;"",D25&lt;C25),"Bitiş başlangıçtan önce","")))</f>
        <v/>
      </c>
    </row>
    <row r="26">
      <c r="C26" s="3" t="n"/>
      <c r="D26" s="3" t="n"/>
      <c r="E26" s="4">
        <f>IF(OR(C26="",D26=""),"",IF(D26&lt;C26,"",NETWORKDAYS(C26,D26,Tatiller!$A$2:$A$60)))</f>
        <v/>
      </c>
      <c r="H26">
        <f>IF(A26="","",IF(COUNTIF(Personel!$B$2:$B$101,A26)=0,"Personel listesinde yok",IF(AND(C26&lt;&gt;"",D26&lt;&gt;"",D26&lt;C26),"Bitiş başlangıçtan önce","")))</f>
        <v/>
      </c>
    </row>
    <row r="27">
      <c r="C27" s="3" t="n"/>
      <c r="D27" s="3" t="n"/>
      <c r="E27" s="4">
        <f>IF(OR(C27="",D27=""),"",IF(D27&lt;C27,"",NETWORKDAYS(C27,D27,Tatiller!$A$2:$A$60)))</f>
        <v/>
      </c>
      <c r="H27">
        <f>IF(A27="","",IF(COUNTIF(Personel!$B$2:$B$101,A27)=0,"Personel listesinde yok",IF(AND(C27&lt;&gt;"",D27&lt;&gt;"",D27&lt;C27),"Bitiş başlangıçtan önce","")))</f>
        <v/>
      </c>
    </row>
    <row r="28">
      <c r="C28" s="3" t="n"/>
      <c r="D28" s="3" t="n"/>
      <c r="E28" s="4">
        <f>IF(OR(C28="",D28=""),"",IF(D28&lt;C28,"",NETWORKDAYS(C28,D28,Tatiller!$A$2:$A$60)))</f>
        <v/>
      </c>
      <c r="H28">
        <f>IF(A28="","",IF(COUNTIF(Personel!$B$2:$B$101,A28)=0,"Personel listesinde yok",IF(AND(C28&lt;&gt;"",D28&lt;&gt;"",D28&lt;C28),"Bitiş başlangıçtan önce","")))</f>
        <v/>
      </c>
    </row>
    <row r="29">
      <c r="C29" s="3" t="n"/>
      <c r="D29" s="3" t="n"/>
      <c r="E29" s="4">
        <f>IF(OR(C29="",D29=""),"",IF(D29&lt;C29,"",NETWORKDAYS(C29,D29,Tatiller!$A$2:$A$60)))</f>
        <v/>
      </c>
      <c r="H29">
        <f>IF(A29="","",IF(COUNTIF(Personel!$B$2:$B$101,A29)=0,"Personel listesinde yok",IF(AND(C29&lt;&gt;"",D29&lt;&gt;"",D29&lt;C29),"Bitiş başlangıçtan önce","")))</f>
        <v/>
      </c>
    </row>
    <row r="30">
      <c r="C30" s="3" t="n"/>
      <c r="D30" s="3" t="n"/>
      <c r="E30" s="4">
        <f>IF(OR(C30="",D30=""),"",IF(D30&lt;C30,"",NETWORKDAYS(C30,D30,Tatiller!$A$2:$A$60)))</f>
        <v/>
      </c>
      <c r="H30">
        <f>IF(A30="","",IF(COUNTIF(Personel!$B$2:$B$101,A30)=0,"Personel listesinde yok",IF(AND(C30&lt;&gt;"",D30&lt;&gt;"",D30&lt;C30),"Bitiş başlangıçtan önce","")))</f>
        <v/>
      </c>
    </row>
    <row r="31">
      <c r="C31" s="3" t="n"/>
      <c r="D31" s="3" t="n"/>
      <c r="E31" s="4">
        <f>IF(OR(C31="",D31=""),"",IF(D31&lt;C31,"",NETWORKDAYS(C31,D31,Tatiller!$A$2:$A$60)))</f>
        <v/>
      </c>
      <c r="H31">
        <f>IF(A31="","",IF(COUNTIF(Personel!$B$2:$B$101,A31)=0,"Personel listesinde yok",IF(AND(C31&lt;&gt;"",D31&lt;&gt;"",D31&lt;C31),"Bitiş başlangıçtan önce","")))</f>
        <v/>
      </c>
    </row>
    <row r="32">
      <c r="C32" s="3" t="n"/>
      <c r="D32" s="3" t="n"/>
      <c r="E32" s="4">
        <f>IF(OR(C32="",D32=""),"",IF(D32&lt;C32,"",NETWORKDAYS(C32,D32,Tatiller!$A$2:$A$60)))</f>
        <v/>
      </c>
      <c r="H32">
        <f>IF(A32="","",IF(COUNTIF(Personel!$B$2:$B$101,A32)=0,"Personel listesinde yok",IF(AND(C32&lt;&gt;"",D32&lt;&gt;"",D32&lt;C32),"Bitiş başlangıçtan önce","")))</f>
        <v/>
      </c>
    </row>
    <row r="33">
      <c r="C33" s="3" t="n"/>
      <c r="D33" s="3" t="n"/>
      <c r="E33" s="4">
        <f>IF(OR(C33="",D33=""),"",IF(D33&lt;C33,"",NETWORKDAYS(C33,D33,Tatiller!$A$2:$A$60)))</f>
        <v/>
      </c>
      <c r="H33">
        <f>IF(A33="","",IF(COUNTIF(Personel!$B$2:$B$101,A33)=0,"Personel listesinde yok",IF(AND(C33&lt;&gt;"",D33&lt;&gt;"",D33&lt;C33),"Bitiş başlangıçtan önce","")))</f>
        <v/>
      </c>
    </row>
    <row r="34">
      <c r="C34" s="3" t="n"/>
      <c r="D34" s="3" t="n"/>
      <c r="E34" s="4">
        <f>IF(OR(C34="",D34=""),"",IF(D34&lt;C34,"",NETWORKDAYS(C34,D34,Tatiller!$A$2:$A$60)))</f>
        <v/>
      </c>
      <c r="H34">
        <f>IF(A34="","",IF(COUNTIF(Personel!$B$2:$B$101,A34)=0,"Personel listesinde yok",IF(AND(C34&lt;&gt;"",D34&lt;&gt;"",D34&lt;C34),"Bitiş başlangıçtan önce","")))</f>
        <v/>
      </c>
    </row>
    <row r="35">
      <c r="C35" s="3" t="n"/>
      <c r="D35" s="3" t="n"/>
      <c r="E35" s="4">
        <f>IF(OR(C35="",D35=""),"",IF(D35&lt;C35,"",NETWORKDAYS(C35,D35,Tatiller!$A$2:$A$60)))</f>
        <v/>
      </c>
      <c r="H35">
        <f>IF(A35="","",IF(COUNTIF(Personel!$B$2:$B$101,A35)=0,"Personel listesinde yok",IF(AND(C35&lt;&gt;"",D35&lt;&gt;"",D35&lt;C35),"Bitiş başlangıçtan önce","")))</f>
        <v/>
      </c>
    </row>
    <row r="36">
      <c r="C36" s="3" t="n"/>
      <c r="D36" s="3" t="n"/>
      <c r="E36" s="4">
        <f>IF(OR(C36="",D36=""),"",IF(D36&lt;C36,"",NETWORKDAYS(C36,D36,Tatiller!$A$2:$A$60)))</f>
        <v/>
      </c>
      <c r="H36">
        <f>IF(A36="","",IF(COUNTIF(Personel!$B$2:$B$101,A36)=0,"Personel listesinde yok",IF(AND(C36&lt;&gt;"",D36&lt;&gt;"",D36&lt;C36),"Bitiş başlangıçtan önce","")))</f>
        <v/>
      </c>
    </row>
    <row r="37">
      <c r="C37" s="3" t="n"/>
      <c r="D37" s="3" t="n"/>
      <c r="E37" s="4">
        <f>IF(OR(C37="",D37=""),"",IF(D37&lt;C37,"",NETWORKDAYS(C37,D37,Tatiller!$A$2:$A$60)))</f>
        <v/>
      </c>
      <c r="H37">
        <f>IF(A37="","",IF(COUNTIF(Personel!$B$2:$B$101,A37)=0,"Personel listesinde yok",IF(AND(C37&lt;&gt;"",D37&lt;&gt;"",D37&lt;C37),"Bitiş başlangıçtan önce","")))</f>
        <v/>
      </c>
    </row>
    <row r="38">
      <c r="C38" s="3" t="n"/>
      <c r="D38" s="3" t="n"/>
      <c r="E38" s="4">
        <f>IF(OR(C38="",D38=""),"",IF(D38&lt;C38,"",NETWORKDAYS(C38,D38,Tatiller!$A$2:$A$60)))</f>
        <v/>
      </c>
      <c r="H38">
        <f>IF(A38="","",IF(COUNTIF(Personel!$B$2:$B$101,A38)=0,"Personel listesinde yok",IF(AND(C38&lt;&gt;"",D38&lt;&gt;"",D38&lt;C38),"Bitiş başlangıçtan önce","")))</f>
        <v/>
      </c>
    </row>
    <row r="39">
      <c r="C39" s="3" t="n"/>
      <c r="D39" s="3" t="n"/>
      <c r="E39" s="4">
        <f>IF(OR(C39="",D39=""),"",IF(D39&lt;C39,"",NETWORKDAYS(C39,D39,Tatiller!$A$2:$A$60)))</f>
        <v/>
      </c>
      <c r="H39">
        <f>IF(A39="","",IF(COUNTIF(Personel!$B$2:$B$101,A39)=0,"Personel listesinde yok",IF(AND(C39&lt;&gt;"",D39&lt;&gt;"",D39&lt;C39),"Bitiş başlangıçtan önce","")))</f>
        <v/>
      </c>
    </row>
    <row r="40">
      <c r="C40" s="3" t="n"/>
      <c r="D40" s="3" t="n"/>
      <c r="E40" s="4">
        <f>IF(OR(C40="",D40=""),"",IF(D40&lt;C40,"",NETWORKDAYS(C40,D40,Tatiller!$A$2:$A$60)))</f>
        <v/>
      </c>
      <c r="H40">
        <f>IF(A40="","",IF(COUNTIF(Personel!$B$2:$B$101,A40)=0,"Personel listesinde yok",IF(AND(C40&lt;&gt;"",D40&lt;&gt;"",D40&lt;C40),"Bitiş başlangıçtan önce","")))</f>
        <v/>
      </c>
    </row>
    <row r="41">
      <c r="C41" s="3" t="n"/>
      <c r="D41" s="3" t="n"/>
      <c r="E41" s="4">
        <f>IF(OR(C41="",D41=""),"",IF(D41&lt;C41,"",NETWORKDAYS(C41,D41,Tatiller!$A$2:$A$60)))</f>
        <v/>
      </c>
      <c r="H41">
        <f>IF(A41="","",IF(COUNTIF(Personel!$B$2:$B$101,A41)=0,"Personel listesinde yok",IF(AND(C41&lt;&gt;"",D41&lt;&gt;"",D41&lt;C41),"Bitiş başlangıçtan önce","")))</f>
        <v/>
      </c>
    </row>
    <row r="42">
      <c r="C42" s="3" t="n"/>
      <c r="D42" s="3" t="n"/>
      <c r="E42" s="4">
        <f>IF(OR(C42="",D42=""),"",IF(D42&lt;C42,"",NETWORKDAYS(C42,D42,Tatiller!$A$2:$A$60)))</f>
        <v/>
      </c>
      <c r="H42">
        <f>IF(A42="","",IF(COUNTIF(Personel!$B$2:$B$101,A42)=0,"Personel listesinde yok",IF(AND(C42&lt;&gt;"",D42&lt;&gt;"",D42&lt;C42),"Bitiş başlangıçtan önce","")))</f>
        <v/>
      </c>
    </row>
    <row r="43">
      <c r="C43" s="3" t="n"/>
      <c r="D43" s="3" t="n"/>
      <c r="E43" s="4">
        <f>IF(OR(C43="",D43=""),"",IF(D43&lt;C43,"",NETWORKDAYS(C43,D43,Tatiller!$A$2:$A$60)))</f>
        <v/>
      </c>
      <c r="H43">
        <f>IF(A43="","",IF(COUNTIF(Personel!$B$2:$B$101,A43)=0,"Personel listesinde yok",IF(AND(C43&lt;&gt;"",D43&lt;&gt;"",D43&lt;C43),"Bitiş başlangıçtan önce","")))</f>
        <v/>
      </c>
    </row>
    <row r="44">
      <c r="C44" s="3" t="n"/>
      <c r="D44" s="3" t="n"/>
      <c r="E44" s="4">
        <f>IF(OR(C44="",D44=""),"",IF(D44&lt;C44,"",NETWORKDAYS(C44,D44,Tatiller!$A$2:$A$60)))</f>
        <v/>
      </c>
      <c r="H44">
        <f>IF(A44="","",IF(COUNTIF(Personel!$B$2:$B$101,A44)=0,"Personel listesinde yok",IF(AND(C44&lt;&gt;"",D44&lt;&gt;"",D44&lt;C44),"Bitiş başlangıçtan önce","")))</f>
        <v/>
      </c>
    </row>
    <row r="45">
      <c r="C45" s="3" t="n"/>
      <c r="D45" s="3" t="n"/>
      <c r="E45" s="4">
        <f>IF(OR(C45="",D45=""),"",IF(D45&lt;C45,"",NETWORKDAYS(C45,D45,Tatiller!$A$2:$A$60)))</f>
        <v/>
      </c>
      <c r="H45">
        <f>IF(A45="","",IF(COUNTIF(Personel!$B$2:$B$101,A45)=0,"Personel listesinde yok",IF(AND(C45&lt;&gt;"",D45&lt;&gt;"",D45&lt;C45),"Bitiş başlangıçtan önce","")))</f>
        <v/>
      </c>
    </row>
    <row r="46">
      <c r="C46" s="3" t="n"/>
      <c r="D46" s="3" t="n"/>
      <c r="E46" s="4">
        <f>IF(OR(C46="",D46=""),"",IF(D46&lt;C46,"",NETWORKDAYS(C46,D46,Tatiller!$A$2:$A$60)))</f>
        <v/>
      </c>
      <c r="H46">
        <f>IF(A46="","",IF(COUNTIF(Personel!$B$2:$B$101,A46)=0,"Personel listesinde yok",IF(AND(C46&lt;&gt;"",D46&lt;&gt;"",D46&lt;C46),"Bitiş başlangıçtan önce","")))</f>
        <v/>
      </c>
    </row>
    <row r="47">
      <c r="C47" s="3" t="n"/>
      <c r="D47" s="3" t="n"/>
      <c r="E47" s="4">
        <f>IF(OR(C47="",D47=""),"",IF(D47&lt;C47,"",NETWORKDAYS(C47,D47,Tatiller!$A$2:$A$60)))</f>
        <v/>
      </c>
      <c r="H47">
        <f>IF(A47="","",IF(COUNTIF(Personel!$B$2:$B$101,A47)=0,"Personel listesinde yok",IF(AND(C47&lt;&gt;"",D47&lt;&gt;"",D47&lt;C47),"Bitiş başlangıçtan önce","")))</f>
        <v/>
      </c>
    </row>
    <row r="48">
      <c r="C48" s="3" t="n"/>
      <c r="D48" s="3" t="n"/>
      <c r="E48" s="4">
        <f>IF(OR(C48="",D48=""),"",IF(D48&lt;C48,"",NETWORKDAYS(C48,D48,Tatiller!$A$2:$A$60)))</f>
        <v/>
      </c>
      <c r="H48">
        <f>IF(A48="","",IF(COUNTIF(Personel!$B$2:$B$101,A48)=0,"Personel listesinde yok",IF(AND(C48&lt;&gt;"",D48&lt;&gt;"",D48&lt;C48),"Bitiş başlangıçtan önce","")))</f>
        <v/>
      </c>
    </row>
    <row r="49">
      <c r="C49" s="3" t="n"/>
      <c r="D49" s="3" t="n"/>
      <c r="E49" s="4">
        <f>IF(OR(C49="",D49=""),"",IF(D49&lt;C49,"",NETWORKDAYS(C49,D49,Tatiller!$A$2:$A$60)))</f>
        <v/>
      </c>
      <c r="H49">
        <f>IF(A49="","",IF(COUNTIF(Personel!$B$2:$B$101,A49)=0,"Personel listesinde yok",IF(AND(C49&lt;&gt;"",D49&lt;&gt;"",D49&lt;C49),"Bitiş başlangıçtan önce","")))</f>
        <v/>
      </c>
    </row>
    <row r="50">
      <c r="C50" s="3" t="n"/>
      <c r="D50" s="3" t="n"/>
      <c r="E50" s="4">
        <f>IF(OR(C50="",D50=""),"",IF(D50&lt;C50,"",NETWORKDAYS(C50,D50,Tatiller!$A$2:$A$60)))</f>
        <v/>
      </c>
      <c r="H50">
        <f>IF(A50="","",IF(COUNTIF(Personel!$B$2:$B$101,A50)=0,"Personel listesinde yok",IF(AND(C50&lt;&gt;"",D50&lt;&gt;"",D50&lt;C50),"Bitiş başlangıçtan önce","")))</f>
        <v/>
      </c>
    </row>
    <row r="51">
      <c r="C51" s="3" t="n"/>
      <c r="D51" s="3" t="n"/>
      <c r="E51" s="4">
        <f>IF(OR(C51="",D51=""),"",IF(D51&lt;C51,"",NETWORKDAYS(C51,D51,Tatiller!$A$2:$A$60)))</f>
        <v/>
      </c>
      <c r="H51">
        <f>IF(A51="","",IF(COUNTIF(Personel!$B$2:$B$101,A51)=0,"Personel listesinde yok",IF(AND(C51&lt;&gt;"",D51&lt;&gt;"",D51&lt;C51),"Bitiş başlangıçtan önce","")))</f>
        <v/>
      </c>
    </row>
    <row r="52">
      <c r="C52" s="3" t="n"/>
      <c r="D52" s="3" t="n"/>
      <c r="E52" s="4">
        <f>IF(OR(C52="",D52=""),"",IF(D52&lt;C52,"",NETWORKDAYS(C52,D52,Tatiller!$A$2:$A$60)))</f>
        <v/>
      </c>
      <c r="H52">
        <f>IF(A52="","",IF(COUNTIF(Personel!$B$2:$B$101,A52)=0,"Personel listesinde yok",IF(AND(C52&lt;&gt;"",D52&lt;&gt;"",D52&lt;C52),"Bitiş başlangıçtan önce","")))</f>
        <v/>
      </c>
    </row>
    <row r="53">
      <c r="C53" s="3" t="n"/>
      <c r="D53" s="3" t="n"/>
      <c r="E53" s="4">
        <f>IF(OR(C53="",D53=""),"",IF(D53&lt;C53,"",NETWORKDAYS(C53,D53,Tatiller!$A$2:$A$60)))</f>
        <v/>
      </c>
      <c r="H53">
        <f>IF(A53="","",IF(COUNTIF(Personel!$B$2:$B$101,A53)=0,"Personel listesinde yok",IF(AND(C53&lt;&gt;"",D53&lt;&gt;"",D53&lt;C53),"Bitiş başlangıçtan önce","")))</f>
        <v/>
      </c>
    </row>
    <row r="54">
      <c r="C54" s="3" t="n"/>
      <c r="D54" s="3" t="n"/>
      <c r="E54" s="4">
        <f>IF(OR(C54="",D54=""),"",IF(D54&lt;C54,"",NETWORKDAYS(C54,D54,Tatiller!$A$2:$A$60)))</f>
        <v/>
      </c>
      <c r="H54">
        <f>IF(A54="","",IF(COUNTIF(Personel!$B$2:$B$101,A54)=0,"Personel listesinde yok",IF(AND(C54&lt;&gt;"",D54&lt;&gt;"",D54&lt;C54),"Bitiş başlangıçtan önce","")))</f>
        <v/>
      </c>
    </row>
    <row r="55">
      <c r="C55" s="3" t="n"/>
      <c r="D55" s="3" t="n"/>
      <c r="E55" s="4">
        <f>IF(OR(C55="",D55=""),"",IF(D55&lt;C55,"",NETWORKDAYS(C55,D55,Tatiller!$A$2:$A$60)))</f>
        <v/>
      </c>
      <c r="H55">
        <f>IF(A55="","",IF(COUNTIF(Personel!$B$2:$B$101,A55)=0,"Personel listesinde yok",IF(AND(C55&lt;&gt;"",D55&lt;&gt;"",D55&lt;C55),"Bitiş başlangıçtan önce","")))</f>
        <v/>
      </c>
    </row>
    <row r="56">
      <c r="C56" s="3" t="n"/>
      <c r="D56" s="3" t="n"/>
      <c r="E56" s="4">
        <f>IF(OR(C56="",D56=""),"",IF(D56&lt;C56,"",NETWORKDAYS(C56,D56,Tatiller!$A$2:$A$60)))</f>
        <v/>
      </c>
      <c r="H56">
        <f>IF(A56="","",IF(COUNTIF(Personel!$B$2:$B$101,A56)=0,"Personel listesinde yok",IF(AND(C56&lt;&gt;"",D56&lt;&gt;"",D56&lt;C56),"Bitiş başlangıçtan önce","")))</f>
        <v/>
      </c>
    </row>
    <row r="57">
      <c r="C57" s="3" t="n"/>
      <c r="D57" s="3" t="n"/>
      <c r="E57" s="4">
        <f>IF(OR(C57="",D57=""),"",IF(D57&lt;C57,"",NETWORKDAYS(C57,D57,Tatiller!$A$2:$A$60)))</f>
        <v/>
      </c>
      <c r="H57">
        <f>IF(A57="","",IF(COUNTIF(Personel!$B$2:$B$101,A57)=0,"Personel listesinde yok",IF(AND(C57&lt;&gt;"",D57&lt;&gt;"",D57&lt;C57),"Bitiş başlangıçtan önce","")))</f>
        <v/>
      </c>
    </row>
    <row r="58">
      <c r="C58" s="3" t="n"/>
      <c r="D58" s="3" t="n"/>
      <c r="E58" s="4">
        <f>IF(OR(C58="",D58=""),"",IF(D58&lt;C58,"",NETWORKDAYS(C58,D58,Tatiller!$A$2:$A$60)))</f>
        <v/>
      </c>
      <c r="H58">
        <f>IF(A58="","",IF(COUNTIF(Personel!$B$2:$B$101,A58)=0,"Personel listesinde yok",IF(AND(C58&lt;&gt;"",D58&lt;&gt;"",D58&lt;C58),"Bitiş başlangıçtan önce","")))</f>
        <v/>
      </c>
    </row>
    <row r="59">
      <c r="C59" s="3" t="n"/>
      <c r="D59" s="3" t="n"/>
      <c r="E59" s="4">
        <f>IF(OR(C59="",D59=""),"",IF(D59&lt;C59,"",NETWORKDAYS(C59,D59,Tatiller!$A$2:$A$60)))</f>
        <v/>
      </c>
      <c r="H59">
        <f>IF(A59="","",IF(COUNTIF(Personel!$B$2:$B$101,A59)=0,"Personel listesinde yok",IF(AND(C59&lt;&gt;"",D59&lt;&gt;"",D59&lt;C59),"Bitiş başlangıçtan önce","")))</f>
        <v/>
      </c>
    </row>
    <row r="60">
      <c r="C60" s="3" t="n"/>
      <c r="D60" s="3" t="n"/>
      <c r="E60" s="4">
        <f>IF(OR(C60="",D60=""),"",IF(D60&lt;C60,"",NETWORKDAYS(C60,D60,Tatiller!$A$2:$A$60)))</f>
        <v/>
      </c>
      <c r="H60">
        <f>IF(A60="","",IF(COUNTIF(Personel!$B$2:$B$101,A60)=0,"Personel listesinde yok",IF(AND(C60&lt;&gt;"",D60&lt;&gt;"",D60&lt;C60),"Bitiş başlangıçtan önce","")))</f>
        <v/>
      </c>
    </row>
    <row r="61">
      <c r="C61" s="3" t="n"/>
      <c r="D61" s="3" t="n"/>
      <c r="E61" s="4">
        <f>IF(OR(C61="",D61=""),"",IF(D61&lt;C61,"",NETWORKDAYS(C61,D61,Tatiller!$A$2:$A$60)))</f>
        <v/>
      </c>
      <c r="H61">
        <f>IF(A61="","",IF(COUNTIF(Personel!$B$2:$B$101,A61)=0,"Personel listesinde yok",IF(AND(C61&lt;&gt;"",D61&lt;&gt;"",D61&lt;C61),"Bitiş başlangıçtan önce","")))</f>
        <v/>
      </c>
    </row>
    <row r="62">
      <c r="C62" s="3" t="n"/>
      <c r="D62" s="3" t="n"/>
      <c r="E62" s="4">
        <f>IF(OR(C62="",D62=""),"",IF(D62&lt;C62,"",NETWORKDAYS(C62,D62,Tatiller!$A$2:$A$60)))</f>
        <v/>
      </c>
      <c r="H62">
        <f>IF(A62="","",IF(COUNTIF(Personel!$B$2:$B$101,A62)=0,"Personel listesinde yok",IF(AND(C62&lt;&gt;"",D62&lt;&gt;"",D62&lt;C62),"Bitiş başlangıçtan önce","")))</f>
        <v/>
      </c>
    </row>
    <row r="63">
      <c r="C63" s="3" t="n"/>
      <c r="D63" s="3" t="n"/>
      <c r="E63" s="4">
        <f>IF(OR(C63="",D63=""),"",IF(D63&lt;C63,"",NETWORKDAYS(C63,D63,Tatiller!$A$2:$A$60)))</f>
        <v/>
      </c>
      <c r="H63">
        <f>IF(A63="","",IF(COUNTIF(Personel!$B$2:$B$101,A63)=0,"Personel listesinde yok",IF(AND(C63&lt;&gt;"",D63&lt;&gt;"",D63&lt;C63),"Bitiş başlangıçtan önce","")))</f>
        <v/>
      </c>
    </row>
    <row r="64">
      <c r="C64" s="3" t="n"/>
      <c r="D64" s="3" t="n"/>
      <c r="E64" s="4">
        <f>IF(OR(C64="",D64=""),"",IF(D64&lt;C64,"",NETWORKDAYS(C64,D64,Tatiller!$A$2:$A$60)))</f>
        <v/>
      </c>
      <c r="H64">
        <f>IF(A64="","",IF(COUNTIF(Personel!$B$2:$B$101,A64)=0,"Personel listesinde yok",IF(AND(C64&lt;&gt;"",D64&lt;&gt;"",D64&lt;C64),"Bitiş başlangıçtan önce","")))</f>
        <v/>
      </c>
    </row>
    <row r="65">
      <c r="C65" s="3" t="n"/>
      <c r="D65" s="3" t="n"/>
      <c r="E65" s="4">
        <f>IF(OR(C65="",D65=""),"",IF(D65&lt;C65,"",NETWORKDAYS(C65,D65,Tatiller!$A$2:$A$60)))</f>
        <v/>
      </c>
      <c r="H65">
        <f>IF(A65="","",IF(COUNTIF(Personel!$B$2:$B$101,A65)=0,"Personel listesinde yok",IF(AND(C65&lt;&gt;"",D65&lt;&gt;"",D65&lt;C65),"Bitiş başlangıçtan önce","")))</f>
        <v/>
      </c>
    </row>
    <row r="66">
      <c r="C66" s="3" t="n"/>
      <c r="D66" s="3" t="n"/>
      <c r="E66" s="4">
        <f>IF(OR(C66="",D66=""),"",IF(D66&lt;C66,"",NETWORKDAYS(C66,D66,Tatiller!$A$2:$A$60)))</f>
        <v/>
      </c>
      <c r="H66">
        <f>IF(A66="","",IF(COUNTIF(Personel!$B$2:$B$101,A66)=0,"Personel listesinde yok",IF(AND(C66&lt;&gt;"",D66&lt;&gt;"",D66&lt;C66),"Bitiş başlangıçtan önce","")))</f>
        <v/>
      </c>
    </row>
    <row r="67">
      <c r="C67" s="3" t="n"/>
      <c r="D67" s="3" t="n"/>
      <c r="E67" s="4">
        <f>IF(OR(C67="",D67=""),"",IF(D67&lt;C67,"",NETWORKDAYS(C67,D67,Tatiller!$A$2:$A$60)))</f>
        <v/>
      </c>
      <c r="H67">
        <f>IF(A67="","",IF(COUNTIF(Personel!$B$2:$B$101,A67)=0,"Personel listesinde yok",IF(AND(C67&lt;&gt;"",D67&lt;&gt;"",D67&lt;C67),"Bitiş başlangıçtan önce","")))</f>
        <v/>
      </c>
    </row>
    <row r="68">
      <c r="C68" s="3" t="n"/>
      <c r="D68" s="3" t="n"/>
      <c r="E68" s="4">
        <f>IF(OR(C68="",D68=""),"",IF(D68&lt;C68,"",NETWORKDAYS(C68,D68,Tatiller!$A$2:$A$60)))</f>
        <v/>
      </c>
      <c r="H68">
        <f>IF(A68="","",IF(COUNTIF(Personel!$B$2:$B$101,A68)=0,"Personel listesinde yok",IF(AND(C68&lt;&gt;"",D68&lt;&gt;"",D68&lt;C68),"Bitiş başlangıçtan önce","")))</f>
        <v/>
      </c>
    </row>
    <row r="69">
      <c r="C69" s="3" t="n"/>
      <c r="D69" s="3" t="n"/>
      <c r="E69" s="4">
        <f>IF(OR(C69="",D69=""),"",IF(D69&lt;C69,"",NETWORKDAYS(C69,D69,Tatiller!$A$2:$A$60)))</f>
        <v/>
      </c>
      <c r="H69">
        <f>IF(A69="","",IF(COUNTIF(Personel!$B$2:$B$101,A69)=0,"Personel listesinde yok",IF(AND(C69&lt;&gt;"",D69&lt;&gt;"",D69&lt;C69),"Bitiş başlangıçtan önce","")))</f>
        <v/>
      </c>
    </row>
    <row r="70">
      <c r="C70" s="3" t="n"/>
      <c r="D70" s="3" t="n"/>
      <c r="E70" s="4">
        <f>IF(OR(C70="",D70=""),"",IF(D70&lt;C70,"",NETWORKDAYS(C70,D70,Tatiller!$A$2:$A$60)))</f>
        <v/>
      </c>
      <c r="H70">
        <f>IF(A70="","",IF(COUNTIF(Personel!$B$2:$B$101,A70)=0,"Personel listesinde yok",IF(AND(C70&lt;&gt;"",D70&lt;&gt;"",D70&lt;C70),"Bitiş başlangıçtan önce","")))</f>
        <v/>
      </c>
    </row>
    <row r="71">
      <c r="C71" s="3" t="n"/>
      <c r="D71" s="3" t="n"/>
      <c r="E71" s="4">
        <f>IF(OR(C71="",D71=""),"",IF(D71&lt;C71,"",NETWORKDAYS(C71,D71,Tatiller!$A$2:$A$60)))</f>
        <v/>
      </c>
      <c r="H71">
        <f>IF(A71="","",IF(COUNTIF(Personel!$B$2:$B$101,A71)=0,"Personel listesinde yok",IF(AND(C71&lt;&gt;"",D71&lt;&gt;"",D71&lt;C71),"Bitiş başlangıçtan önce","")))</f>
        <v/>
      </c>
    </row>
    <row r="72">
      <c r="C72" s="3" t="n"/>
      <c r="D72" s="3" t="n"/>
      <c r="E72" s="4">
        <f>IF(OR(C72="",D72=""),"",IF(D72&lt;C72,"",NETWORKDAYS(C72,D72,Tatiller!$A$2:$A$60)))</f>
        <v/>
      </c>
      <c r="H72">
        <f>IF(A72="","",IF(COUNTIF(Personel!$B$2:$B$101,A72)=0,"Personel listesinde yok",IF(AND(C72&lt;&gt;"",D72&lt;&gt;"",D72&lt;C72),"Bitiş başlangıçtan önce","")))</f>
        <v/>
      </c>
    </row>
    <row r="73">
      <c r="C73" s="3" t="n"/>
      <c r="D73" s="3" t="n"/>
      <c r="E73" s="4">
        <f>IF(OR(C73="",D73=""),"",IF(D73&lt;C73,"",NETWORKDAYS(C73,D73,Tatiller!$A$2:$A$60)))</f>
        <v/>
      </c>
      <c r="H73">
        <f>IF(A73="","",IF(COUNTIF(Personel!$B$2:$B$101,A73)=0,"Personel listesinde yok",IF(AND(C73&lt;&gt;"",D73&lt;&gt;"",D73&lt;C73),"Bitiş başlangıçtan önce","")))</f>
        <v/>
      </c>
    </row>
    <row r="74">
      <c r="C74" s="3" t="n"/>
      <c r="D74" s="3" t="n"/>
      <c r="E74" s="4">
        <f>IF(OR(C74="",D74=""),"",IF(D74&lt;C74,"",NETWORKDAYS(C74,D74,Tatiller!$A$2:$A$60)))</f>
        <v/>
      </c>
      <c r="H74">
        <f>IF(A74="","",IF(COUNTIF(Personel!$B$2:$B$101,A74)=0,"Personel listesinde yok",IF(AND(C74&lt;&gt;"",D74&lt;&gt;"",D74&lt;C74),"Bitiş başlangıçtan önce","")))</f>
        <v/>
      </c>
    </row>
    <row r="75">
      <c r="C75" s="3" t="n"/>
      <c r="D75" s="3" t="n"/>
      <c r="E75" s="4">
        <f>IF(OR(C75="",D75=""),"",IF(D75&lt;C75,"",NETWORKDAYS(C75,D75,Tatiller!$A$2:$A$60)))</f>
        <v/>
      </c>
      <c r="H75">
        <f>IF(A75="","",IF(COUNTIF(Personel!$B$2:$B$101,A75)=0,"Personel listesinde yok",IF(AND(C75&lt;&gt;"",D75&lt;&gt;"",D75&lt;C75),"Bitiş başlangıçtan önce","")))</f>
        <v/>
      </c>
    </row>
    <row r="76">
      <c r="C76" s="3" t="n"/>
      <c r="D76" s="3" t="n"/>
      <c r="E76" s="4">
        <f>IF(OR(C76="",D76=""),"",IF(D76&lt;C76,"",NETWORKDAYS(C76,D76,Tatiller!$A$2:$A$60)))</f>
        <v/>
      </c>
      <c r="H76">
        <f>IF(A76="","",IF(COUNTIF(Personel!$B$2:$B$101,A76)=0,"Personel listesinde yok",IF(AND(C76&lt;&gt;"",D76&lt;&gt;"",D76&lt;C76),"Bitiş başlangıçtan önce","")))</f>
        <v/>
      </c>
    </row>
    <row r="77">
      <c r="C77" s="3" t="n"/>
      <c r="D77" s="3" t="n"/>
      <c r="E77" s="4">
        <f>IF(OR(C77="",D77=""),"",IF(D77&lt;C77,"",NETWORKDAYS(C77,D77,Tatiller!$A$2:$A$60)))</f>
        <v/>
      </c>
      <c r="H77">
        <f>IF(A77="","",IF(COUNTIF(Personel!$B$2:$B$101,A77)=0,"Personel listesinde yok",IF(AND(C77&lt;&gt;"",D77&lt;&gt;"",D77&lt;C77),"Bitiş başlangıçtan önce","")))</f>
        <v/>
      </c>
    </row>
    <row r="78">
      <c r="C78" s="3" t="n"/>
      <c r="D78" s="3" t="n"/>
      <c r="E78" s="4">
        <f>IF(OR(C78="",D78=""),"",IF(D78&lt;C78,"",NETWORKDAYS(C78,D78,Tatiller!$A$2:$A$60)))</f>
        <v/>
      </c>
      <c r="H78">
        <f>IF(A78="","",IF(COUNTIF(Personel!$B$2:$B$101,A78)=0,"Personel listesinde yok",IF(AND(C78&lt;&gt;"",D78&lt;&gt;"",D78&lt;C78),"Bitiş başlangıçtan önce","")))</f>
        <v/>
      </c>
    </row>
    <row r="79">
      <c r="C79" s="3" t="n"/>
      <c r="D79" s="3" t="n"/>
      <c r="E79" s="4">
        <f>IF(OR(C79="",D79=""),"",IF(D79&lt;C79,"",NETWORKDAYS(C79,D79,Tatiller!$A$2:$A$60)))</f>
        <v/>
      </c>
      <c r="H79">
        <f>IF(A79="","",IF(COUNTIF(Personel!$B$2:$B$101,A79)=0,"Personel listesinde yok",IF(AND(C79&lt;&gt;"",D79&lt;&gt;"",D79&lt;C79),"Bitiş başlangıçtan önce","")))</f>
        <v/>
      </c>
    </row>
    <row r="80">
      <c r="C80" s="3" t="n"/>
      <c r="D80" s="3" t="n"/>
      <c r="E80" s="4">
        <f>IF(OR(C80="",D80=""),"",IF(D80&lt;C80,"",NETWORKDAYS(C80,D80,Tatiller!$A$2:$A$60)))</f>
        <v/>
      </c>
      <c r="H80">
        <f>IF(A80="","",IF(COUNTIF(Personel!$B$2:$B$101,A80)=0,"Personel listesinde yok",IF(AND(C80&lt;&gt;"",D80&lt;&gt;"",D80&lt;C80),"Bitiş başlangıçtan önce","")))</f>
        <v/>
      </c>
    </row>
    <row r="81">
      <c r="C81" s="3" t="n"/>
      <c r="D81" s="3" t="n"/>
      <c r="E81" s="4">
        <f>IF(OR(C81="",D81=""),"",IF(D81&lt;C81,"",NETWORKDAYS(C81,D81,Tatiller!$A$2:$A$60)))</f>
        <v/>
      </c>
      <c r="H81">
        <f>IF(A81="","",IF(COUNTIF(Personel!$B$2:$B$101,A81)=0,"Personel listesinde yok",IF(AND(C81&lt;&gt;"",D81&lt;&gt;"",D81&lt;C81),"Bitiş başlangıçtan önce","")))</f>
        <v/>
      </c>
    </row>
    <row r="82">
      <c r="C82" s="3" t="n"/>
      <c r="D82" s="3" t="n"/>
      <c r="E82" s="4">
        <f>IF(OR(C82="",D82=""),"",IF(D82&lt;C82,"",NETWORKDAYS(C82,D82,Tatiller!$A$2:$A$60)))</f>
        <v/>
      </c>
      <c r="H82">
        <f>IF(A82="","",IF(COUNTIF(Personel!$B$2:$B$101,A82)=0,"Personel listesinde yok",IF(AND(C82&lt;&gt;"",D82&lt;&gt;"",D82&lt;C82),"Bitiş başlangıçtan önce","")))</f>
        <v/>
      </c>
    </row>
    <row r="83">
      <c r="C83" s="3" t="n"/>
      <c r="D83" s="3" t="n"/>
      <c r="E83" s="4">
        <f>IF(OR(C83="",D83=""),"",IF(D83&lt;C83,"",NETWORKDAYS(C83,D83,Tatiller!$A$2:$A$60)))</f>
        <v/>
      </c>
      <c r="H83">
        <f>IF(A83="","",IF(COUNTIF(Personel!$B$2:$B$101,A83)=0,"Personel listesinde yok",IF(AND(C83&lt;&gt;"",D83&lt;&gt;"",D83&lt;C83),"Bitiş başlangıçtan önce","")))</f>
        <v/>
      </c>
    </row>
    <row r="84">
      <c r="C84" s="3" t="n"/>
      <c r="D84" s="3" t="n"/>
      <c r="E84" s="4">
        <f>IF(OR(C84="",D84=""),"",IF(D84&lt;C84,"",NETWORKDAYS(C84,D84,Tatiller!$A$2:$A$60)))</f>
        <v/>
      </c>
      <c r="H84">
        <f>IF(A84="","",IF(COUNTIF(Personel!$B$2:$B$101,A84)=0,"Personel listesinde yok",IF(AND(C84&lt;&gt;"",D84&lt;&gt;"",D84&lt;C84),"Bitiş başlangıçtan önce","")))</f>
        <v/>
      </c>
    </row>
    <row r="85">
      <c r="C85" s="3" t="n"/>
      <c r="D85" s="3" t="n"/>
      <c r="E85" s="4">
        <f>IF(OR(C85="",D85=""),"",IF(D85&lt;C85,"",NETWORKDAYS(C85,D85,Tatiller!$A$2:$A$60)))</f>
        <v/>
      </c>
      <c r="H85">
        <f>IF(A85="","",IF(COUNTIF(Personel!$B$2:$B$101,A85)=0,"Personel listesinde yok",IF(AND(C85&lt;&gt;"",D85&lt;&gt;"",D85&lt;C85),"Bitiş başlangıçtan önce","")))</f>
        <v/>
      </c>
    </row>
    <row r="86">
      <c r="C86" s="3" t="n"/>
      <c r="D86" s="3" t="n"/>
      <c r="E86" s="4">
        <f>IF(OR(C86="",D86=""),"",IF(D86&lt;C86,"",NETWORKDAYS(C86,D86,Tatiller!$A$2:$A$60)))</f>
        <v/>
      </c>
      <c r="H86">
        <f>IF(A86="","",IF(COUNTIF(Personel!$B$2:$B$101,A86)=0,"Personel listesinde yok",IF(AND(C86&lt;&gt;"",D86&lt;&gt;"",D86&lt;C86),"Bitiş başlangıçtan önce","")))</f>
        <v/>
      </c>
    </row>
    <row r="87">
      <c r="C87" s="3" t="n"/>
      <c r="D87" s="3" t="n"/>
      <c r="E87" s="4">
        <f>IF(OR(C87="",D87=""),"",IF(D87&lt;C87,"",NETWORKDAYS(C87,D87,Tatiller!$A$2:$A$60)))</f>
        <v/>
      </c>
      <c r="H87">
        <f>IF(A87="","",IF(COUNTIF(Personel!$B$2:$B$101,A87)=0,"Personel listesinde yok",IF(AND(C87&lt;&gt;"",D87&lt;&gt;"",D87&lt;C87),"Bitiş başlangıçtan önce","")))</f>
        <v/>
      </c>
    </row>
    <row r="88">
      <c r="C88" s="3" t="n"/>
      <c r="D88" s="3" t="n"/>
      <c r="E88" s="4">
        <f>IF(OR(C88="",D88=""),"",IF(D88&lt;C88,"",NETWORKDAYS(C88,D88,Tatiller!$A$2:$A$60)))</f>
        <v/>
      </c>
      <c r="H88">
        <f>IF(A88="","",IF(COUNTIF(Personel!$B$2:$B$101,A88)=0,"Personel listesinde yok",IF(AND(C88&lt;&gt;"",D88&lt;&gt;"",D88&lt;C88),"Bitiş başlangıçtan önce","")))</f>
        <v/>
      </c>
    </row>
    <row r="89">
      <c r="C89" s="3" t="n"/>
      <c r="D89" s="3" t="n"/>
      <c r="E89" s="4">
        <f>IF(OR(C89="",D89=""),"",IF(D89&lt;C89,"",NETWORKDAYS(C89,D89,Tatiller!$A$2:$A$60)))</f>
        <v/>
      </c>
      <c r="H89">
        <f>IF(A89="","",IF(COUNTIF(Personel!$B$2:$B$101,A89)=0,"Personel listesinde yok",IF(AND(C89&lt;&gt;"",D89&lt;&gt;"",D89&lt;C89),"Bitiş başlangıçtan önce","")))</f>
        <v/>
      </c>
    </row>
    <row r="90">
      <c r="C90" s="3" t="n"/>
      <c r="D90" s="3" t="n"/>
      <c r="E90" s="4">
        <f>IF(OR(C90="",D90=""),"",IF(D90&lt;C90,"",NETWORKDAYS(C90,D90,Tatiller!$A$2:$A$60)))</f>
        <v/>
      </c>
      <c r="H90">
        <f>IF(A90="","",IF(COUNTIF(Personel!$B$2:$B$101,A90)=0,"Personel listesinde yok",IF(AND(C90&lt;&gt;"",D90&lt;&gt;"",D90&lt;C90),"Bitiş başlangıçtan önce","")))</f>
        <v/>
      </c>
    </row>
    <row r="91">
      <c r="C91" s="3" t="n"/>
      <c r="D91" s="3" t="n"/>
      <c r="E91" s="4">
        <f>IF(OR(C91="",D91=""),"",IF(D91&lt;C91,"",NETWORKDAYS(C91,D91,Tatiller!$A$2:$A$60)))</f>
        <v/>
      </c>
      <c r="H91">
        <f>IF(A91="","",IF(COUNTIF(Personel!$B$2:$B$101,A91)=0,"Personel listesinde yok",IF(AND(C91&lt;&gt;"",D91&lt;&gt;"",D91&lt;C91),"Bitiş başlangıçtan önce","")))</f>
        <v/>
      </c>
    </row>
    <row r="92">
      <c r="C92" s="3" t="n"/>
      <c r="D92" s="3" t="n"/>
      <c r="E92" s="4">
        <f>IF(OR(C92="",D92=""),"",IF(D92&lt;C92,"",NETWORKDAYS(C92,D92,Tatiller!$A$2:$A$60)))</f>
        <v/>
      </c>
      <c r="H92">
        <f>IF(A92="","",IF(COUNTIF(Personel!$B$2:$B$101,A92)=0,"Personel listesinde yok",IF(AND(C92&lt;&gt;"",D92&lt;&gt;"",D92&lt;C92),"Bitiş başlangıçtan önce","")))</f>
        <v/>
      </c>
    </row>
    <row r="93">
      <c r="C93" s="3" t="n"/>
      <c r="D93" s="3" t="n"/>
      <c r="E93" s="4">
        <f>IF(OR(C93="",D93=""),"",IF(D93&lt;C93,"",NETWORKDAYS(C93,D93,Tatiller!$A$2:$A$60)))</f>
        <v/>
      </c>
      <c r="H93">
        <f>IF(A93="","",IF(COUNTIF(Personel!$B$2:$B$101,A93)=0,"Personel listesinde yok",IF(AND(C93&lt;&gt;"",D93&lt;&gt;"",D93&lt;C93),"Bitiş başlangıçtan önce","")))</f>
        <v/>
      </c>
    </row>
    <row r="94">
      <c r="C94" s="3" t="n"/>
      <c r="D94" s="3" t="n"/>
      <c r="E94" s="4">
        <f>IF(OR(C94="",D94=""),"",IF(D94&lt;C94,"",NETWORKDAYS(C94,D94,Tatiller!$A$2:$A$60)))</f>
        <v/>
      </c>
      <c r="H94">
        <f>IF(A94="","",IF(COUNTIF(Personel!$B$2:$B$101,A94)=0,"Personel listesinde yok",IF(AND(C94&lt;&gt;"",D94&lt;&gt;"",D94&lt;C94),"Bitiş başlangıçtan önce","")))</f>
        <v/>
      </c>
    </row>
    <row r="95">
      <c r="C95" s="3" t="n"/>
      <c r="D95" s="3" t="n"/>
      <c r="E95" s="4">
        <f>IF(OR(C95="",D95=""),"",IF(D95&lt;C95,"",NETWORKDAYS(C95,D95,Tatiller!$A$2:$A$60)))</f>
        <v/>
      </c>
      <c r="H95">
        <f>IF(A95="","",IF(COUNTIF(Personel!$B$2:$B$101,A95)=0,"Personel listesinde yok",IF(AND(C95&lt;&gt;"",D95&lt;&gt;"",D95&lt;C95),"Bitiş başlangıçtan önce","")))</f>
        <v/>
      </c>
    </row>
    <row r="96">
      <c r="C96" s="3" t="n"/>
      <c r="D96" s="3" t="n"/>
      <c r="E96" s="4">
        <f>IF(OR(C96="",D96=""),"",IF(D96&lt;C96,"",NETWORKDAYS(C96,D96,Tatiller!$A$2:$A$60)))</f>
        <v/>
      </c>
      <c r="H96">
        <f>IF(A96="","",IF(COUNTIF(Personel!$B$2:$B$101,A96)=0,"Personel listesinde yok",IF(AND(C96&lt;&gt;"",D96&lt;&gt;"",D96&lt;C96),"Bitiş başlangıçtan önce","")))</f>
        <v/>
      </c>
    </row>
    <row r="97">
      <c r="C97" s="3" t="n"/>
      <c r="D97" s="3" t="n"/>
      <c r="E97" s="4">
        <f>IF(OR(C97="",D97=""),"",IF(D97&lt;C97,"",NETWORKDAYS(C97,D97,Tatiller!$A$2:$A$60)))</f>
        <v/>
      </c>
      <c r="H97">
        <f>IF(A97="","",IF(COUNTIF(Personel!$B$2:$B$101,A97)=0,"Personel listesinde yok",IF(AND(C97&lt;&gt;"",D97&lt;&gt;"",D97&lt;C97),"Bitiş başlangıçtan önce","")))</f>
        <v/>
      </c>
    </row>
    <row r="98">
      <c r="C98" s="3" t="n"/>
      <c r="D98" s="3" t="n"/>
      <c r="E98" s="4">
        <f>IF(OR(C98="",D98=""),"",IF(D98&lt;C98,"",NETWORKDAYS(C98,D98,Tatiller!$A$2:$A$60)))</f>
        <v/>
      </c>
      <c r="H98">
        <f>IF(A98="","",IF(COUNTIF(Personel!$B$2:$B$101,A98)=0,"Personel listesinde yok",IF(AND(C98&lt;&gt;"",D98&lt;&gt;"",D98&lt;C98),"Bitiş başlangıçtan önce","")))</f>
        <v/>
      </c>
    </row>
    <row r="99">
      <c r="C99" s="3" t="n"/>
      <c r="D99" s="3" t="n"/>
      <c r="E99" s="4">
        <f>IF(OR(C99="",D99=""),"",IF(D99&lt;C99,"",NETWORKDAYS(C99,D99,Tatiller!$A$2:$A$60)))</f>
        <v/>
      </c>
      <c r="H99">
        <f>IF(A99="","",IF(COUNTIF(Personel!$B$2:$B$101,A99)=0,"Personel listesinde yok",IF(AND(C99&lt;&gt;"",D99&lt;&gt;"",D99&lt;C99),"Bitiş başlangıçtan önce","")))</f>
        <v/>
      </c>
    </row>
    <row r="100">
      <c r="C100" s="3" t="n"/>
      <c r="D100" s="3" t="n"/>
      <c r="E100" s="4">
        <f>IF(OR(C100="",D100=""),"",IF(D100&lt;C100,"",NETWORKDAYS(C100,D100,Tatiller!$A$2:$A$60)))</f>
        <v/>
      </c>
      <c r="H100">
        <f>IF(A100="","",IF(COUNTIF(Personel!$B$2:$B$101,A100)=0,"Personel listesinde yok",IF(AND(C100&lt;&gt;"",D100&lt;&gt;"",D100&lt;C100),"Bitiş başlangıçtan önce","")))</f>
        <v/>
      </c>
    </row>
    <row r="101">
      <c r="C101" s="3" t="n"/>
      <c r="D101" s="3" t="n"/>
      <c r="E101" s="4">
        <f>IF(OR(C101="",D101=""),"",IF(D101&lt;C101,"",NETWORKDAYS(C101,D101,Tatiller!$A$2:$A$60)))</f>
        <v/>
      </c>
      <c r="H101">
        <f>IF(A101="","",IF(COUNTIF(Personel!$B$2:$B$101,A101)=0,"Personel listesinde yok",IF(AND(C101&lt;&gt;"",D101&lt;&gt;"",D101&lt;C101),"Bitiş başlangıçtan önce","")))</f>
        <v/>
      </c>
    </row>
    <row r="102">
      <c r="C102" s="3" t="n"/>
      <c r="D102" s="3" t="n"/>
      <c r="E102" s="4">
        <f>IF(OR(C102="",D102=""),"",IF(D102&lt;C102,"",NETWORKDAYS(C102,D102,Tatiller!$A$2:$A$60)))</f>
        <v/>
      </c>
      <c r="H102">
        <f>IF(A102="","",IF(COUNTIF(Personel!$B$2:$B$101,A102)=0,"Personel listesinde yok",IF(AND(C102&lt;&gt;"",D102&lt;&gt;"",D102&lt;C102),"Bitiş başlangıçtan önce","")))</f>
        <v/>
      </c>
    </row>
    <row r="103">
      <c r="C103" s="3" t="n"/>
      <c r="D103" s="3" t="n"/>
      <c r="E103" s="4">
        <f>IF(OR(C103="",D103=""),"",IF(D103&lt;C103,"",NETWORKDAYS(C103,D103,Tatiller!$A$2:$A$60)))</f>
        <v/>
      </c>
      <c r="H103">
        <f>IF(A103="","",IF(COUNTIF(Personel!$B$2:$B$101,A103)=0,"Personel listesinde yok",IF(AND(C103&lt;&gt;"",D103&lt;&gt;"",D103&lt;C103),"Bitiş başlangıçtan önce","")))</f>
        <v/>
      </c>
    </row>
    <row r="104">
      <c r="C104" s="3" t="n"/>
      <c r="D104" s="3" t="n"/>
      <c r="E104" s="4">
        <f>IF(OR(C104="",D104=""),"",IF(D104&lt;C104,"",NETWORKDAYS(C104,D104,Tatiller!$A$2:$A$60)))</f>
        <v/>
      </c>
      <c r="H104">
        <f>IF(A104="","",IF(COUNTIF(Personel!$B$2:$B$101,A104)=0,"Personel listesinde yok",IF(AND(C104&lt;&gt;"",D104&lt;&gt;"",D104&lt;C104),"Bitiş başlangıçtan önce","")))</f>
        <v/>
      </c>
    </row>
    <row r="105">
      <c r="C105" s="3" t="n"/>
      <c r="D105" s="3" t="n"/>
      <c r="E105" s="4">
        <f>IF(OR(C105="",D105=""),"",IF(D105&lt;C105,"",NETWORKDAYS(C105,D105,Tatiller!$A$2:$A$60)))</f>
        <v/>
      </c>
      <c r="H105">
        <f>IF(A105="","",IF(COUNTIF(Personel!$B$2:$B$101,A105)=0,"Personel listesinde yok",IF(AND(C105&lt;&gt;"",D105&lt;&gt;"",D105&lt;C105),"Bitiş başlangıçtan önce","")))</f>
        <v/>
      </c>
    </row>
    <row r="106">
      <c r="C106" s="3" t="n"/>
      <c r="D106" s="3" t="n"/>
      <c r="E106" s="4">
        <f>IF(OR(C106="",D106=""),"",IF(D106&lt;C106,"",NETWORKDAYS(C106,D106,Tatiller!$A$2:$A$60)))</f>
        <v/>
      </c>
      <c r="H106">
        <f>IF(A106="","",IF(COUNTIF(Personel!$B$2:$B$101,A106)=0,"Personel listesinde yok",IF(AND(C106&lt;&gt;"",D106&lt;&gt;"",D106&lt;C106),"Bitiş başlangıçtan önce","")))</f>
        <v/>
      </c>
    </row>
    <row r="107">
      <c r="C107" s="3" t="n"/>
      <c r="D107" s="3" t="n"/>
      <c r="E107" s="4">
        <f>IF(OR(C107="",D107=""),"",IF(D107&lt;C107,"",NETWORKDAYS(C107,D107,Tatiller!$A$2:$A$60)))</f>
        <v/>
      </c>
      <c r="H107">
        <f>IF(A107="","",IF(COUNTIF(Personel!$B$2:$B$101,A107)=0,"Personel listesinde yok",IF(AND(C107&lt;&gt;"",D107&lt;&gt;"",D107&lt;C107),"Bitiş başlangıçtan önce","")))</f>
        <v/>
      </c>
    </row>
    <row r="108">
      <c r="C108" s="3" t="n"/>
      <c r="D108" s="3" t="n"/>
      <c r="E108" s="4">
        <f>IF(OR(C108="",D108=""),"",IF(D108&lt;C108,"",NETWORKDAYS(C108,D108,Tatiller!$A$2:$A$60)))</f>
        <v/>
      </c>
      <c r="H108">
        <f>IF(A108="","",IF(COUNTIF(Personel!$B$2:$B$101,A108)=0,"Personel listesinde yok",IF(AND(C108&lt;&gt;"",D108&lt;&gt;"",D108&lt;C108),"Bitiş başlangıçtan önce","")))</f>
        <v/>
      </c>
    </row>
    <row r="109">
      <c r="C109" s="3" t="n"/>
      <c r="D109" s="3" t="n"/>
      <c r="E109" s="4">
        <f>IF(OR(C109="",D109=""),"",IF(D109&lt;C109,"",NETWORKDAYS(C109,D109,Tatiller!$A$2:$A$60)))</f>
        <v/>
      </c>
      <c r="H109">
        <f>IF(A109="","",IF(COUNTIF(Personel!$B$2:$B$101,A109)=0,"Personel listesinde yok",IF(AND(C109&lt;&gt;"",D109&lt;&gt;"",D109&lt;C109),"Bitiş başlangıçtan önce","")))</f>
        <v/>
      </c>
    </row>
    <row r="110">
      <c r="C110" s="3" t="n"/>
      <c r="D110" s="3" t="n"/>
      <c r="E110" s="4">
        <f>IF(OR(C110="",D110=""),"",IF(D110&lt;C110,"",NETWORKDAYS(C110,D110,Tatiller!$A$2:$A$60)))</f>
        <v/>
      </c>
      <c r="H110">
        <f>IF(A110="","",IF(COUNTIF(Personel!$B$2:$B$101,A110)=0,"Personel listesinde yok",IF(AND(C110&lt;&gt;"",D110&lt;&gt;"",D110&lt;C110),"Bitiş başlangıçtan önce","")))</f>
        <v/>
      </c>
    </row>
    <row r="111">
      <c r="C111" s="3" t="n"/>
      <c r="D111" s="3" t="n"/>
      <c r="E111" s="4">
        <f>IF(OR(C111="",D111=""),"",IF(D111&lt;C111,"",NETWORKDAYS(C111,D111,Tatiller!$A$2:$A$60)))</f>
        <v/>
      </c>
      <c r="H111">
        <f>IF(A111="","",IF(COUNTIF(Personel!$B$2:$B$101,A111)=0,"Personel listesinde yok",IF(AND(C111&lt;&gt;"",D111&lt;&gt;"",D111&lt;C111),"Bitiş başlangıçtan önce","")))</f>
        <v/>
      </c>
    </row>
    <row r="112">
      <c r="C112" s="3" t="n"/>
      <c r="D112" s="3" t="n"/>
      <c r="E112" s="4">
        <f>IF(OR(C112="",D112=""),"",IF(D112&lt;C112,"",NETWORKDAYS(C112,D112,Tatiller!$A$2:$A$60)))</f>
        <v/>
      </c>
      <c r="H112">
        <f>IF(A112="","",IF(COUNTIF(Personel!$B$2:$B$101,A112)=0,"Personel listesinde yok",IF(AND(C112&lt;&gt;"",D112&lt;&gt;"",D112&lt;C112),"Bitiş başlangıçtan önce","")))</f>
        <v/>
      </c>
    </row>
    <row r="113">
      <c r="C113" s="3" t="n"/>
      <c r="D113" s="3" t="n"/>
      <c r="E113" s="4">
        <f>IF(OR(C113="",D113=""),"",IF(D113&lt;C113,"",NETWORKDAYS(C113,D113,Tatiller!$A$2:$A$60)))</f>
        <v/>
      </c>
      <c r="H113">
        <f>IF(A113="","",IF(COUNTIF(Personel!$B$2:$B$101,A113)=0,"Personel listesinde yok",IF(AND(C113&lt;&gt;"",D113&lt;&gt;"",D113&lt;C113),"Bitiş başlangıçtan önce","")))</f>
        <v/>
      </c>
    </row>
    <row r="114">
      <c r="C114" s="3" t="n"/>
      <c r="D114" s="3" t="n"/>
      <c r="E114" s="4">
        <f>IF(OR(C114="",D114=""),"",IF(D114&lt;C114,"",NETWORKDAYS(C114,D114,Tatiller!$A$2:$A$60)))</f>
        <v/>
      </c>
      <c r="H114">
        <f>IF(A114="","",IF(COUNTIF(Personel!$B$2:$B$101,A114)=0,"Personel listesinde yok",IF(AND(C114&lt;&gt;"",D114&lt;&gt;"",D114&lt;C114),"Bitiş başlangıçtan önce","")))</f>
        <v/>
      </c>
    </row>
    <row r="115">
      <c r="C115" s="3" t="n"/>
      <c r="D115" s="3" t="n"/>
      <c r="E115" s="4">
        <f>IF(OR(C115="",D115=""),"",IF(D115&lt;C115,"",NETWORKDAYS(C115,D115,Tatiller!$A$2:$A$60)))</f>
        <v/>
      </c>
      <c r="H115">
        <f>IF(A115="","",IF(COUNTIF(Personel!$B$2:$B$101,A115)=0,"Personel listesinde yok",IF(AND(C115&lt;&gt;"",D115&lt;&gt;"",D115&lt;C115),"Bitiş başlangıçtan önce","")))</f>
        <v/>
      </c>
    </row>
    <row r="116">
      <c r="C116" s="3" t="n"/>
      <c r="D116" s="3" t="n"/>
      <c r="E116" s="4">
        <f>IF(OR(C116="",D116=""),"",IF(D116&lt;C116,"",NETWORKDAYS(C116,D116,Tatiller!$A$2:$A$60)))</f>
        <v/>
      </c>
      <c r="H116">
        <f>IF(A116="","",IF(COUNTIF(Personel!$B$2:$B$101,A116)=0,"Personel listesinde yok",IF(AND(C116&lt;&gt;"",D116&lt;&gt;"",D116&lt;C116),"Bitiş başlangıçtan önce","")))</f>
        <v/>
      </c>
    </row>
    <row r="117">
      <c r="C117" s="3" t="n"/>
      <c r="D117" s="3" t="n"/>
      <c r="E117" s="4">
        <f>IF(OR(C117="",D117=""),"",IF(D117&lt;C117,"",NETWORKDAYS(C117,D117,Tatiller!$A$2:$A$60)))</f>
        <v/>
      </c>
      <c r="H117">
        <f>IF(A117="","",IF(COUNTIF(Personel!$B$2:$B$101,A117)=0,"Personel listesinde yok",IF(AND(C117&lt;&gt;"",D117&lt;&gt;"",D117&lt;C117),"Bitiş başlangıçtan önce","")))</f>
        <v/>
      </c>
    </row>
    <row r="118">
      <c r="C118" s="3" t="n"/>
      <c r="D118" s="3" t="n"/>
      <c r="E118" s="4">
        <f>IF(OR(C118="",D118=""),"",IF(D118&lt;C118,"",NETWORKDAYS(C118,D118,Tatiller!$A$2:$A$60)))</f>
        <v/>
      </c>
      <c r="H118">
        <f>IF(A118="","",IF(COUNTIF(Personel!$B$2:$B$101,A118)=0,"Personel listesinde yok",IF(AND(C118&lt;&gt;"",D118&lt;&gt;"",D118&lt;C118),"Bitiş başlangıçtan önce","")))</f>
        <v/>
      </c>
    </row>
    <row r="119">
      <c r="C119" s="3" t="n"/>
      <c r="D119" s="3" t="n"/>
      <c r="E119" s="4">
        <f>IF(OR(C119="",D119=""),"",IF(D119&lt;C119,"",NETWORKDAYS(C119,D119,Tatiller!$A$2:$A$60)))</f>
        <v/>
      </c>
      <c r="H119">
        <f>IF(A119="","",IF(COUNTIF(Personel!$B$2:$B$101,A119)=0,"Personel listesinde yok",IF(AND(C119&lt;&gt;"",D119&lt;&gt;"",D119&lt;C119),"Bitiş başlangıçtan önce","")))</f>
        <v/>
      </c>
    </row>
    <row r="120">
      <c r="C120" s="3" t="n"/>
      <c r="D120" s="3" t="n"/>
      <c r="E120" s="4">
        <f>IF(OR(C120="",D120=""),"",IF(D120&lt;C120,"",NETWORKDAYS(C120,D120,Tatiller!$A$2:$A$60)))</f>
        <v/>
      </c>
      <c r="H120">
        <f>IF(A120="","",IF(COUNTIF(Personel!$B$2:$B$101,A120)=0,"Personel listesinde yok",IF(AND(C120&lt;&gt;"",D120&lt;&gt;"",D120&lt;C120),"Bitiş başlangıçtan önce","")))</f>
        <v/>
      </c>
    </row>
    <row r="121">
      <c r="C121" s="3" t="n"/>
      <c r="D121" s="3" t="n"/>
      <c r="E121" s="4">
        <f>IF(OR(C121="",D121=""),"",IF(D121&lt;C121,"",NETWORKDAYS(C121,D121,Tatiller!$A$2:$A$60)))</f>
        <v/>
      </c>
      <c r="H121">
        <f>IF(A121="","",IF(COUNTIF(Personel!$B$2:$B$101,A121)=0,"Personel listesinde yok",IF(AND(C121&lt;&gt;"",D121&lt;&gt;"",D121&lt;C121),"Bitiş başlangıçtan önce","")))</f>
        <v/>
      </c>
    </row>
    <row r="122">
      <c r="C122" s="3" t="n"/>
      <c r="D122" s="3" t="n"/>
      <c r="E122" s="4">
        <f>IF(OR(C122="",D122=""),"",IF(D122&lt;C122,"",NETWORKDAYS(C122,D122,Tatiller!$A$2:$A$60)))</f>
        <v/>
      </c>
      <c r="H122">
        <f>IF(A122="","",IF(COUNTIF(Personel!$B$2:$B$101,A122)=0,"Personel listesinde yok",IF(AND(C122&lt;&gt;"",D122&lt;&gt;"",D122&lt;C122),"Bitiş başlangıçtan önce","")))</f>
        <v/>
      </c>
    </row>
    <row r="123">
      <c r="C123" s="3" t="n"/>
      <c r="D123" s="3" t="n"/>
      <c r="E123" s="4">
        <f>IF(OR(C123="",D123=""),"",IF(D123&lt;C123,"",NETWORKDAYS(C123,D123,Tatiller!$A$2:$A$60)))</f>
        <v/>
      </c>
      <c r="H123">
        <f>IF(A123="","",IF(COUNTIF(Personel!$B$2:$B$101,A123)=0,"Personel listesinde yok",IF(AND(C123&lt;&gt;"",D123&lt;&gt;"",D123&lt;C123),"Bitiş başlangıçtan önce","")))</f>
        <v/>
      </c>
    </row>
    <row r="124">
      <c r="C124" s="3" t="n"/>
      <c r="D124" s="3" t="n"/>
      <c r="E124" s="4">
        <f>IF(OR(C124="",D124=""),"",IF(D124&lt;C124,"",NETWORKDAYS(C124,D124,Tatiller!$A$2:$A$60)))</f>
        <v/>
      </c>
      <c r="H124">
        <f>IF(A124="","",IF(COUNTIF(Personel!$B$2:$B$101,A124)=0,"Personel listesinde yok",IF(AND(C124&lt;&gt;"",D124&lt;&gt;"",D124&lt;C124),"Bitiş başlangıçtan önce","")))</f>
        <v/>
      </c>
    </row>
    <row r="125">
      <c r="C125" s="3" t="n"/>
      <c r="D125" s="3" t="n"/>
      <c r="E125" s="4">
        <f>IF(OR(C125="",D125=""),"",IF(D125&lt;C125,"",NETWORKDAYS(C125,D125,Tatiller!$A$2:$A$60)))</f>
        <v/>
      </c>
      <c r="H125">
        <f>IF(A125="","",IF(COUNTIF(Personel!$B$2:$B$101,A125)=0,"Personel listesinde yok",IF(AND(C125&lt;&gt;"",D125&lt;&gt;"",D125&lt;C125),"Bitiş başlangıçtan önce","")))</f>
        <v/>
      </c>
    </row>
    <row r="126">
      <c r="C126" s="3" t="n"/>
      <c r="D126" s="3" t="n"/>
      <c r="E126" s="4">
        <f>IF(OR(C126="",D126=""),"",IF(D126&lt;C126,"",NETWORKDAYS(C126,D126,Tatiller!$A$2:$A$60)))</f>
        <v/>
      </c>
      <c r="H126">
        <f>IF(A126="","",IF(COUNTIF(Personel!$B$2:$B$101,A126)=0,"Personel listesinde yok",IF(AND(C126&lt;&gt;"",D126&lt;&gt;"",D126&lt;C126),"Bitiş başlangıçtan önce","")))</f>
        <v/>
      </c>
    </row>
    <row r="127">
      <c r="C127" s="3" t="n"/>
      <c r="D127" s="3" t="n"/>
      <c r="E127" s="4">
        <f>IF(OR(C127="",D127=""),"",IF(D127&lt;C127,"",NETWORKDAYS(C127,D127,Tatiller!$A$2:$A$60)))</f>
        <v/>
      </c>
      <c r="H127">
        <f>IF(A127="","",IF(COUNTIF(Personel!$B$2:$B$101,A127)=0,"Personel listesinde yok",IF(AND(C127&lt;&gt;"",D127&lt;&gt;"",D127&lt;C127),"Bitiş başlangıçtan önce","")))</f>
        <v/>
      </c>
    </row>
    <row r="128">
      <c r="C128" s="3" t="n"/>
      <c r="D128" s="3" t="n"/>
      <c r="E128" s="4">
        <f>IF(OR(C128="",D128=""),"",IF(D128&lt;C128,"",NETWORKDAYS(C128,D128,Tatiller!$A$2:$A$60)))</f>
        <v/>
      </c>
      <c r="H128">
        <f>IF(A128="","",IF(COUNTIF(Personel!$B$2:$B$101,A128)=0,"Personel listesinde yok",IF(AND(C128&lt;&gt;"",D128&lt;&gt;"",D128&lt;C128),"Bitiş başlangıçtan önce","")))</f>
        <v/>
      </c>
    </row>
    <row r="129">
      <c r="C129" s="3" t="n"/>
      <c r="D129" s="3" t="n"/>
      <c r="E129" s="4">
        <f>IF(OR(C129="",D129=""),"",IF(D129&lt;C129,"",NETWORKDAYS(C129,D129,Tatiller!$A$2:$A$60)))</f>
        <v/>
      </c>
      <c r="H129">
        <f>IF(A129="","",IF(COUNTIF(Personel!$B$2:$B$101,A129)=0,"Personel listesinde yok",IF(AND(C129&lt;&gt;"",D129&lt;&gt;"",D129&lt;C129),"Bitiş başlangıçtan önce","")))</f>
        <v/>
      </c>
    </row>
    <row r="130">
      <c r="C130" s="3" t="n"/>
      <c r="D130" s="3" t="n"/>
      <c r="E130" s="4">
        <f>IF(OR(C130="",D130=""),"",IF(D130&lt;C130,"",NETWORKDAYS(C130,D130,Tatiller!$A$2:$A$60)))</f>
        <v/>
      </c>
      <c r="H130">
        <f>IF(A130="","",IF(COUNTIF(Personel!$B$2:$B$101,A130)=0,"Personel listesinde yok",IF(AND(C130&lt;&gt;"",D130&lt;&gt;"",D130&lt;C130),"Bitiş başlangıçtan önce","")))</f>
        <v/>
      </c>
    </row>
    <row r="131">
      <c r="C131" s="3" t="n"/>
      <c r="D131" s="3" t="n"/>
      <c r="E131" s="4">
        <f>IF(OR(C131="",D131=""),"",IF(D131&lt;C131,"",NETWORKDAYS(C131,D131,Tatiller!$A$2:$A$60)))</f>
        <v/>
      </c>
      <c r="H131">
        <f>IF(A131="","",IF(COUNTIF(Personel!$B$2:$B$101,A131)=0,"Personel listesinde yok",IF(AND(C131&lt;&gt;"",D131&lt;&gt;"",D131&lt;C131),"Bitiş başlangıçtan önce","")))</f>
        <v/>
      </c>
    </row>
    <row r="132">
      <c r="C132" s="3" t="n"/>
      <c r="D132" s="3" t="n"/>
      <c r="E132" s="4">
        <f>IF(OR(C132="",D132=""),"",IF(D132&lt;C132,"",NETWORKDAYS(C132,D132,Tatiller!$A$2:$A$60)))</f>
        <v/>
      </c>
      <c r="H132">
        <f>IF(A132="","",IF(COUNTIF(Personel!$B$2:$B$101,A132)=0,"Personel listesinde yok",IF(AND(C132&lt;&gt;"",D132&lt;&gt;"",D132&lt;C132),"Bitiş başlangıçtan önce","")))</f>
        <v/>
      </c>
    </row>
    <row r="133">
      <c r="C133" s="3" t="n"/>
      <c r="D133" s="3" t="n"/>
      <c r="E133" s="4">
        <f>IF(OR(C133="",D133=""),"",IF(D133&lt;C133,"",NETWORKDAYS(C133,D133,Tatiller!$A$2:$A$60)))</f>
        <v/>
      </c>
      <c r="H133">
        <f>IF(A133="","",IF(COUNTIF(Personel!$B$2:$B$101,A133)=0,"Personel listesinde yok",IF(AND(C133&lt;&gt;"",D133&lt;&gt;"",D133&lt;C133),"Bitiş başlangıçtan önce","")))</f>
        <v/>
      </c>
    </row>
    <row r="134">
      <c r="C134" s="3" t="n"/>
      <c r="D134" s="3" t="n"/>
      <c r="E134" s="4">
        <f>IF(OR(C134="",D134=""),"",IF(D134&lt;C134,"",NETWORKDAYS(C134,D134,Tatiller!$A$2:$A$60)))</f>
        <v/>
      </c>
      <c r="H134">
        <f>IF(A134="","",IF(COUNTIF(Personel!$B$2:$B$101,A134)=0,"Personel listesinde yok",IF(AND(C134&lt;&gt;"",D134&lt;&gt;"",D134&lt;C134),"Bitiş başlangıçtan önce","")))</f>
        <v/>
      </c>
    </row>
    <row r="135">
      <c r="C135" s="3" t="n"/>
      <c r="D135" s="3" t="n"/>
      <c r="E135" s="4">
        <f>IF(OR(C135="",D135=""),"",IF(D135&lt;C135,"",NETWORKDAYS(C135,D135,Tatiller!$A$2:$A$60)))</f>
        <v/>
      </c>
      <c r="H135">
        <f>IF(A135="","",IF(COUNTIF(Personel!$B$2:$B$101,A135)=0,"Personel listesinde yok",IF(AND(C135&lt;&gt;"",D135&lt;&gt;"",D135&lt;C135),"Bitiş başlangıçtan önce","")))</f>
        <v/>
      </c>
    </row>
    <row r="136">
      <c r="C136" s="3" t="n"/>
      <c r="D136" s="3" t="n"/>
      <c r="E136" s="4">
        <f>IF(OR(C136="",D136=""),"",IF(D136&lt;C136,"",NETWORKDAYS(C136,D136,Tatiller!$A$2:$A$60)))</f>
        <v/>
      </c>
      <c r="H136">
        <f>IF(A136="","",IF(COUNTIF(Personel!$B$2:$B$101,A136)=0,"Personel listesinde yok",IF(AND(C136&lt;&gt;"",D136&lt;&gt;"",D136&lt;C136),"Bitiş başlangıçtan önce","")))</f>
        <v/>
      </c>
    </row>
    <row r="137">
      <c r="C137" s="3" t="n"/>
      <c r="D137" s="3" t="n"/>
      <c r="E137" s="4">
        <f>IF(OR(C137="",D137=""),"",IF(D137&lt;C137,"",NETWORKDAYS(C137,D137,Tatiller!$A$2:$A$60)))</f>
        <v/>
      </c>
      <c r="H137">
        <f>IF(A137="","",IF(COUNTIF(Personel!$B$2:$B$101,A137)=0,"Personel listesinde yok",IF(AND(C137&lt;&gt;"",D137&lt;&gt;"",D137&lt;C137),"Bitiş başlangıçtan önce","")))</f>
        <v/>
      </c>
    </row>
    <row r="138">
      <c r="C138" s="3" t="n"/>
      <c r="D138" s="3" t="n"/>
      <c r="E138" s="4">
        <f>IF(OR(C138="",D138=""),"",IF(D138&lt;C138,"",NETWORKDAYS(C138,D138,Tatiller!$A$2:$A$60)))</f>
        <v/>
      </c>
      <c r="H138">
        <f>IF(A138="","",IF(COUNTIF(Personel!$B$2:$B$101,A138)=0,"Personel listesinde yok",IF(AND(C138&lt;&gt;"",D138&lt;&gt;"",D138&lt;C138),"Bitiş başlangıçtan önce","")))</f>
        <v/>
      </c>
    </row>
    <row r="139">
      <c r="C139" s="3" t="n"/>
      <c r="D139" s="3" t="n"/>
      <c r="E139" s="4">
        <f>IF(OR(C139="",D139=""),"",IF(D139&lt;C139,"",NETWORKDAYS(C139,D139,Tatiller!$A$2:$A$60)))</f>
        <v/>
      </c>
      <c r="H139">
        <f>IF(A139="","",IF(COUNTIF(Personel!$B$2:$B$101,A139)=0,"Personel listesinde yok",IF(AND(C139&lt;&gt;"",D139&lt;&gt;"",D139&lt;C139),"Bitiş başlangıçtan önce","")))</f>
        <v/>
      </c>
    </row>
    <row r="140">
      <c r="C140" s="3" t="n"/>
      <c r="D140" s="3" t="n"/>
      <c r="E140" s="4">
        <f>IF(OR(C140="",D140=""),"",IF(D140&lt;C140,"",NETWORKDAYS(C140,D140,Tatiller!$A$2:$A$60)))</f>
        <v/>
      </c>
      <c r="H140">
        <f>IF(A140="","",IF(COUNTIF(Personel!$B$2:$B$101,A140)=0,"Personel listesinde yok",IF(AND(C140&lt;&gt;"",D140&lt;&gt;"",D140&lt;C140),"Bitiş başlangıçtan önce","")))</f>
        <v/>
      </c>
    </row>
    <row r="141">
      <c r="C141" s="3" t="n"/>
      <c r="D141" s="3" t="n"/>
      <c r="E141" s="4">
        <f>IF(OR(C141="",D141=""),"",IF(D141&lt;C141,"",NETWORKDAYS(C141,D141,Tatiller!$A$2:$A$60)))</f>
        <v/>
      </c>
      <c r="H141">
        <f>IF(A141="","",IF(COUNTIF(Personel!$B$2:$B$101,A141)=0,"Personel listesinde yok",IF(AND(C141&lt;&gt;"",D141&lt;&gt;"",D141&lt;C141),"Bitiş başlangıçtan önce","")))</f>
        <v/>
      </c>
    </row>
    <row r="142">
      <c r="C142" s="3" t="n"/>
      <c r="D142" s="3" t="n"/>
      <c r="E142" s="4">
        <f>IF(OR(C142="",D142=""),"",IF(D142&lt;C142,"",NETWORKDAYS(C142,D142,Tatiller!$A$2:$A$60)))</f>
        <v/>
      </c>
      <c r="H142">
        <f>IF(A142="","",IF(COUNTIF(Personel!$B$2:$B$101,A142)=0,"Personel listesinde yok",IF(AND(C142&lt;&gt;"",D142&lt;&gt;"",D142&lt;C142),"Bitiş başlangıçtan önce","")))</f>
        <v/>
      </c>
    </row>
    <row r="143">
      <c r="C143" s="3" t="n"/>
      <c r="D143" s="3" t="n"/>
      <c r="E143" s="4">
        <f>IF(OR(C143="",D143=""),"",IF(D143&lt;C143,"",NETWORKDAYS(C143,D143,Tatiller!$A$2:$A$60)))</f>
        <v/>
      </c>
      <c r="H143">
        <f>IF(A143="","",IF(COUNTIF(Personel!$B$2:$B$101,A143)=0,"Personel listesinde yok",IF(AND(C143&lt;&gt;"",D143&lt;&gt;"",D143&lt;C143),"Bitiş başlangıçtan önce","")))</f>
        <v/>
      </c>
    </row>
    <row r="144">
      <c r="C144" s="3" t="n"/>
      <c r="D144" s="3" t="n"/>
      <c r="E144" s="4">
        <f>IF(OR(C144="",D144=""),"",IF(D144&lt;C144,"",NETWORKDAYS(C144,D144,Tatiller!$A$2:$A$60)))</f>
        <v/>
      </c>
      <c r="H144">
        <f>IF(A144="","",IF(COUNTIF(Personel!$B$2:$B$101,A144)=0,"Personel listesinde yok",IF(AND(C144&lt;&gt;"",D144&lt;&gt;"",D144&lt;C144),"Bitiş başlangıçtan önce","")))</f>
        <v/>
      </c>
    </row>
    <row r="145">
      <c r="C145" s="3" t="n"/>
      <c r="D145" s="3" t="n"/>
      <c r="E145" s="4">
        <f>IF(OR(C145="",D145=""),"",IF(D145&lt;C145,"",NETWORKDAYS(C145,D145,Tatiller!$A$2:$A$60)))</f>
        <v/>
      </c>
      <c r="H145">
        <f>IF(A145="","",IF(COUNTIF(Personel!$B$2:$B$101,A145)=0,"Personel listesinde yok",IF(AND(C145&lt;&gt;"",D145&lt;&gt;"",D145&lt;C145),"Bitiş başlangıçtan önce","")))</f>
        <v/>
      </c>
    </row>
    <row r="146">
      <c r="C146" s="3" t="n"/>
      <c r="D146" s="3" t="n"/>
      <c r="E146" s="4">
        <f>IF(OR(C146="",D146=""),"",IF(D146&lt;C146,"",NETWORKDAYS(C146,D146,Tatiller!$A$2:$A$60)))</f>
        <v/>
      </c>
      <c r="H146">
        <f>IF(A146="","",IF(COUNTIF(Personel!$B$2:$B$101,A146)=0,"Personel listesinde yok",IF(AND(C146&lt;&gt;"",D146&lt;&gt;"",D146&lt;C146),"Bitiş başlangıçtan önce","")))</f>
        <v/>
      </c>
    </row>
    <row r="147">
      <c r="C147" s="3" t="n"/>
      <c r="D147" s="3" t="n"/>
      <c r="E147" s="4">
        <f>IF(OR(C147="",D147=""),"",IF(D147&lt;C147,"",NETWORKDAYS(C147,D147,Tatiller!$A$2:$A$60)))</f>
        <v/>
      </c>
      <c r="H147">
        <f>IF(A147="","",IF(COUNTIF(Personel!$B$2:$B$101,A147)=0,"Personel listesinde yok",IF(AND(C147&lt;&gt;"",D147&lt;&gt;"",D147&lt;C147),"Bitiş başlangıçtan önce","")))</f>
        <v/>
      </c>
    </row>
    <row r="148">
      <c r="C148" s="3" t="n"/>
      <c r="D148" s="3" t="n"/>
      <c r="E148" s="4">
        <f>IF(OR(C148="",D148=""),"",IF(D148&lt;C148,"",NETWORKDAYS(C148,D148,Tatiller!$A$2:$A$60)))</f>
        <v/>
      </c>
      <c r="H148">
        <f>IF(A148="","",IF(COUNTIF(Personel!$B$2:$B$101,A148)=0,"Personel listesinde yok",IF(AND(C148&lt;&gt;"",D148&lt;&gt;"",D148&lt;C148),"Bitiş başlangıçtan önce","")))</f>
        <v/>
      </c>
    </row>
    <row r="149">
      <c r="C149" s="3" t="n"/>
      <c r="D149" s="3" t="n"/>
      <c r="E149" s="4">
        <f>IF(OR(C149="",D149=""),"",IF(D149&lt;C149,"",NETWORKDAYS(C149,D149,Tatiller!$A$2:$A$60)))</f>
        <v/>
      </c>
      <c r="H149">
        <f>IF(A149="","",IF(COUNTIF(Personel!$B$2:$B$101,A149)=0,"Personel listesinde yok",IF(AND(C149&lt;&gt;"",D149&lt;&gt;"",D149&lt;C149),"Bitiş başlangıçtan önce","")))</f>
        <v/>
      </c>
    </row>
    <row r="150">
      <c r="C150" s="3" t="n"/>
      <c r="D150" s="3" t="n"/>
      <c r="E150" s="4">
        <f>IF(OR(C150="",D150=""),"",IF(D150&lt;C150,"",NETWORKDAYS(C150,D150,Tatiller!$A$2:$A$60)))</f>
        <v/>
      </c>
      <c r="H150">
        <f>IF(A150="","",IF(COUNTIF(Personel!$B$2:$B$101,A150)=0,"Personel listesinde yok",IF(AND(C150&lt;&gt;"",D150&lt;&gt;"",D150&lt;C150),"Bitiş başlangıçtan önce","")))</f>
        <v/>
      </c>
    </row>
    <row r="151">
      <c r="C151" s="3" t="n"/>
      <c r="D151" s="3" t="n"/>
      <c r="E151" s="4">
        <f>IF(OR(C151="",D151=""),"",IF(D151&lt;C151,"",NETWORKDAYS(C151,D151,Tatiller!$A$2:$A$60)))</f>
        <v/>
      </c>
      <c r="H151">
        <f>IF(A151="","",IF(COUNTIF(Personel!$B$2:$B$101,A151)=0,"Personel listesinde yok",IF(AND(C151&lt;&gt;"",D151&lt;&gt;"",D151&lt;C151),"Bitiş başlangıçtan önce","")))</f>
        <v/>
      </c>
    </row>
    <row r="152">
      <c r="C152" s="3" t="n"/>
      <c r="D152" s="3" t="n"/>
      <c r="E152" s="4">
        <f>IF(OR(C152="",D152=""),"",IF(D152&lt;C152,"",NETWORKDAYS(C152,D152,Tatiller!$A$2:$A$60)))</f>
        <v/>
      </c>
      <c r="H152">
        <f>IF(A152="","",IF(COUNTIF(Personel!$B$2:$B$101,A152)=0,"Personel listesinde yok",IF(AND(C152&lt;&gt;"",D152&lt;&gt;"",D152&lt;C152),"Bitiş başlangıçtan önce","")))</f>
        <v/>
      </c>
    </row>
    <row r="153">
      <c r="C153" s="3" t="n"/>
      <c r="D153" s="3" t="n"/>
      <c r="E153" s="4">
        <f>IF(OR(C153="",D153=""),"",IF(D153&lt;C153,"",NETWORKDAYS(C153,D153,Tatiller!$A$2:$A$60)))</f>
        <v/>
      </c>
      <c r="H153">
        <f>IF(A153="","",IF(COUNTIF(Personel!$B$2:$B$101,A153)=0,"Personel listesinde yok",IF(AND(C153&lt;&gt;"",D153&lt;&gt;"",D153&lt;C153),"Bitiş başlangıçtan önce","")))</f>
        <v/>
      </c>
    </row>
    <row r="154">
      <c r="C154" s="3" t="n"/>
      <c r="D154" s="3" t="n"/>
      <c r="E154" s="4">
        <f>IF(OR(C154="",D154=""),"",IF(D154&lt;C154,"",NETWORKDAYS(C154,D154,Tatiller!$A$2:$A$60)))</f>
        <v/>
      </c>
      <c r="H154">
        <f>IF(A154="","",IF(COUNTIF(Personel!$B$2:$B$101,A154)=0,"Personel listesinde yok",IF(AND(C154&lt;&gt;"",D154&lt;&gt;"",D154&lt;C154),"Bitiş başlangıçtan önce","")))</f>
        <v/>
      </c>
    </row>
    <row r="155">
      <c r="C155" s="3" t="n"/>
      <c r="D155" s="3" t="n"/>
      <c r="E155" s="4">
        <f>IF(OR(C155="",D155=""),"",IF(D155&lt;C155,"",NETWORKDAYS(C155,D155,Tatiller!$A$2:$A$60)))</f>
        <v/>
      </c>
      <c r="H155">
        <f>IF(A155="","",IF(COUNTIF(Personel!$B$2:$B$101,A155)=0,"Personel listesinde yok",IF(AND(C155&lt;&gt;"",D155&lt;&gt;"",D155&lt;C155),"Bitiş başlangıçtan önce","")))</f>
        <v/>
      </c>
    </row>
    <row r="156">
      <c r="C156" s="3" t="n"/>
      <c r="D156" s="3" t="n"/>
      <c r="E156" s="4">
        <f>IF(OR(C156="",D156=""),"",IF(D156&lt;C156,"",NETWORKDAYS(C156,D156,Tatiller!$A$2:$A$60)))</f>
        <v/>
      </c>
      <c r="H156">
        <f>IF(A156="","",IF(COUNTIF(Personel!$B$2:$B$101,A156)=0,"Personel listesinde yok",IF(AND(C156&lt;&gt;"",D156&lt;&gt;"",D156&lt;C156),"Bitiş başlangıçtan önce","")))</f>
        <v/>
      </c>
    </row>
    <row r="157">
      <c r="C157" s="3" t="n"/>
      <c r="D157" s="3" t="n"/>
      <c r="E157" s="4">
        <f>IF(OR(C157="",D157=""),"",IF(D157&lt;C157,"",NETWORKDAYS(C157,D157,Tatiller!$A$2:$A$60)))</f>
        <v/>
      </c>
      <c r="H157">
        <f>IF(A157="","",IF(COUNTIF(Personel!$B$2:$B$101,A157)=0,"Personel listesinde yok",IF(AND(C157&lt;&gt;"",D157&lt;&gt;"",D157&lt;C157),"Bitiş başlangıçtan önce","")))</f>
        <v/>
      </c>
    </row>
    <row r="158">
      <c r="C158" s="3" t="n"/>
      <c r="D158" s="3" t="n"/>
      <c r="E158" s="4">
        <f>IF(OR(C158="",D158=""),"",IF(D158&lt;C158,"",NETWORKDAYS(C158,D158,Tatiller!$A$2:$A$60)))</f>
        <v/>
      </c>
      <c r="H158">
        <f>IF(A158="","",IF(COUNTIF(Personel!$B$2:$B$101,A158)=0,"Personel listesinde yok",IF(AND(C158&lt;&gt;"",D158&lt;&gt;"",D158&lt;C158),"Bitiş başlangıçtan önce","")))</f>
        <v/>
      </c>
    </row>
    <row r="159">
      <c r="C159" s="3" t="n"/>
      <c r="D159" s="3" t="n"/>
      <c r="E159" s="4">
        <f>IF(OR(C159="",D159=""),"",IF(D159&lt;C159,"",NETWORKDAYS(C159,D159,Tatiller!$A$2:$A$60)))</f>
        <v/>
      </c>
      <c r="H159">
        <f>IF(A159="","",IF(COUNTIF(Personel!$B$2:$B$101,A159)=0,"Personel listesinde yok",IF(AND(C159&lt;&gt;"",D159&lt;&gt;"",D159&lt;C159),"Bitiş başlangıçtan önce","")))</f>
        <v/>
      </c>
    </row>
    <row r="160">
      <c r="C160" s="3" t="n"/>
      <c r="D160" s="3" t="n"/>
      <c r="E160" s="4">
        <f>IF(OR(C160="",D160=""),"",IF(D160&lt;C160,"",NETWORKDAYS(C160,D160,Tatiller!$A$2:$A$60)))</f>
        <v/>
      </c>
      <c r="H160">
        <f>IF(A160="","",IF(COUNTIF(Personel!$B$2:$B$101,A160)=0,"Personel listesinde yok",IF(AND(C160&lt;&gt;"",D160&lt;&gt;"",D160&lt;C160),"Bitiş başlangıçtan önce","")))</f>
        <v/>
      </c>
    </row>
    <row r="161">
      <c r="C161" s="3" t="n"/>
      <c r="D161" s="3" t="n"/>
      <c r="E161" s="4">
        <f>IF(OR(C161="",D161=""),"",IF(D161&lt;C161,"",NETWORKDAYS(C161,D161,Tatiller!$A$2:$A$60)))</f>
        <v/>
      </c>
      <c r="H161">
        <f>IF(A161="","",IF(COUNTIF(Personel!$B$2:$B$101,A161)=0,"Personel listesinde yok",IF(AND(C161&lt;&gt;"",D161&lt;&gt;"",D161&lt;C161),"Bitiş başlangıçtan önce","")))</f>
        <v/>
      </c>
    </row>
    <row r="162">
      <c r="C162" s="3" t="n"/>
      <c r="D162" s="3" t="n"/>
      <c r="E162" s="4">
        <f>IF(OR(C162="",D162=""),"",IF(D162&lt;C162,"",NETWORKDAYS(C162,D162,Tatiller!$A$2:$A$60)))</f>
        <v/>
      </c>
      <c r="H162">
        <f>IF(A162="","",IF(COUNTIF(Personel!$B$2:$B$101,A162)=0,"Personel listesinde yok",IF(AND(C162&lt;&gt;"",D162&lt;&gt;"",D162&lt;C162),"Bitiş başlangıçtan önce","")))</f>
        <v/>
      </c>
    </row>
    <row r="163">
      <c r="C163" s="3" t="n"/>
      <c r="D163" s="3" t="n"/>
      <c r="E163" s="4">
        <f>IF(OR(C163="",D163=""),"",IF(D163&lt;C163,"",NETWORKDAYS(C163,D163,Tatiller!$A$2:$A$60)))</f>
        <v/>
      </c>
      <c r="H163">
        <f>IF(A163="","",IF(COUNTIF(Personel!$B$2:$B$101,A163)=0,"Personel listesinde yok",IF(AND(C163&lt;&gt;"",D163&lt;&gt;"",D163&lt;C163),"Bitiş başlangıçtan önce","")))</f>
        <v/>
      </c>
    </row>
    <row r="164">
      <c r="C164" s="3" t="n"/>
      <c r="D164" s="3" t="n"/>
      <c r="E164" s="4">
        <f>IF(OR(C164="",D164=""),"",IF(D164&lt;C164,"",NETWORKDAYS(C164,D164,Tatiller!$A$2:$A$60)))</f>
        <v/>
      </c>
      <c r="H164">
        <f>IF(A164="","",IF(COUNTIF(Personel!$B$2:$B$101,A164)=0,"Personel listesinde yok",IF(AND(C164&lt;&gt;"",D164&lt;&gt;"",D164&lt;C164),"Bitiş başlangıçtan önce","")))</f>
        <v/>
      </c>
    </row>
    <row r="165">
      <c r="C165" s="3" t="n"/>
      <c r="D165" s="3" t="n"/>
      <c r="E165" s="4">
        <f>IF(OR(C165="",D165=""),"",IF(D165&lt;C165,"",NETWORKDAYS(C165,D165,Tatiller!$A$2:$A$60)))</f>
        <v/>
      </c>
      <c r="H165">
        <f>IF(A165="","",IF(COUNTIF(Personel!$B$2:$B$101,A165)=0,"Personel listesinde yok",IF(AND(C165&lt;&gt;"",D165&lt;&gt;"",D165&lt;C165),"Bitiş başlangıçtan önce","")))</f>
        <v/>
      </c>
    </row>
    <row r="166">
      <c r="C166" s="3" t="n"/>
      <c r="D166" s="3" t="n"/>
      <c r="E166" s="4">
        <f>IF(OR(C166="",D166=""),"",IF(D166&lt;C166,"",NETWORKDAYS(C166,D166,Tatiller!$A$2:$A$60)))</f>
        <v/>
      </c>
      <c r="H166">
        <f>IF(A166="","",IF(COUNTIF(Personel!$B$2:$B$101,A166)=0,"Personel listesinde yok",IF(AND(C166&lt;&gt;"",D166&lt;&gt;"",D166&lt;C166),"Bitiş başlangıçtan önce","")))</f>
        <v/>
      </c>
    </row>
    <row r="167">
      <c r="C167" s="3" t="n"/>
      <c r="D167" s="3" t="n"/>
      <c r="E167" s="4">
        <f>IF(OR(C167="",D167=""),"",IF(D167&lt;C167,"",NETWORKDAYS(C167,D167,Tatiller!$A$2:$A$60)))</f>
        <v/>
      </c>
      <c r="H167">
        <f>IF(A167="","",IF(COUNTIF(Personel!$B$2:$B$101,A167)=0,"Personel listesinde yok",IF(AND(C167&lt;&gt;"",D167&lt;&gt;"",D167&lt;C167),"Bitiş başlangıçtan önce","")))</f>
        <v/>
      </c>
    </row>
    <row r="168">
      <c r="C168" s="3" t="n"/>
      <c r="D168" s="3" t="n"/>
      <c r="E168" s="4">
        <f>IF(OR(C168="",D168=""),"",IF(D168&lt;C168,"",NETWORKDAYS(C168,D168,Tatiller!$A$2:$A$60)))</f>
        <v/>
      </c>
      <c r="H168">
        <f>IF(A168="","",IF(COUNTIF(Personel!$B$2:$B$101,A168)=0,"Personel listesinde yok",IF(AND(C168&lt;&gt;"",D168&lt;&gt;"",D168&lt;C168),"Bitiş başlangıçtan önce","")))</f>
        <v/>
      </c>
    </row>
    <row r="169">
      <c r="C169" s="3" t="n"/>
      <c r="D169" s="3" t="n"/>
      <c r="E169" s="4">
        <f>IF(OR(C169="",D169=""),"",IF(D169&lt;C169,"",NETWORKDAYS(C169,D169,Tatiller!$A$2:$A$60)))</f>
        <v/>
      </c>
      <c r="H169">
        <f>IF(A169="","",IF(COUNTIF(Personel!$B$2:$B$101,A169)=0,"Personel listesinde yok",IF(AND(C169&lt;&gt;"",D169&lt;&gt;"",D169&lt;C169),"Bitiş başlangıçtan önce","")))</f>
        <v/>
      </c>
    </row>
    <row r="170">
      <c r="C170" s="3" t="n"/>
      <c r="D170" s="3" t="n"/>
      <c r="E170" s="4">
        <f>IF(OR(C170="",D170=""),"",IF(D170&lt;C170,"",NETWORKDAYS(C170,D170,Tatiller!$A$2:$A$60)))</f>
        <v/>
      </c>
      <c r="H170">
        <f>IF(A170="","",IF(COUNTIF(Personel!$B$2:$B$101,A170)=0,"Personel listesinde yok",IF(AND(C170&lt;&gt;"",D170&lt;&gt;"",D170&lt;C170),"Bitiş başlangıçtan önce","")))</f>
        <v/>
      </c>
    </row>
    <row r="171">
      <c r="C171" s="3" t="n"/>
      <c r="D171" s="3" t="n"/>
      <c r="E171" s="4">
        <f>IF(OR(C171="",D171=""),"",IF(D171&lt;C171,"",NETWORKDAYS(C171,D171,Tatiller!$A$2:$A$60)))</f>
        <v/>
      </c>
      <c r="H171">
        <f>IF(A171="","",IF(COUNTIF(Personel!$B$2:$B$101,A171)=0,"Personel listesinde yok",IF(AND(C171&lt;&gt;"",D171&lt;&gt;"",D171&lt;C171),"Bitiş başlangıçtan önce","")))</f>
        <v/>
      </c>
    </row>
    <row r="172">
      <c r="C172" s="3" t="n"/>
      <c r="D172" s="3" t="n"/>
      <c r="E172" s="4">
        <f>IF(OR(C172="",D172=""),"",IF(D172&lt;C172,"",NETWORKDAYS(C172,D172,Tatiller!$A$2:$A$60)))</f>
        <v/>
      </c>
      <c r="H172">
        <f>IF(A172="","",IF(COUNTIF(Personel!$B$2:$B$101,A172)=0,"Personel listesinde yok",IF(AND(C172&lt;&gt;"",D172&lt;&gt;"",D172&lt;C172),"Bitiş başlangıçtan önce","")))</f>
        <v/>
      </c>
    </row>
    <row r="173">
      <c r="C173" s="3" t="n"/>
      <c r="D173" s="3" t="n"/>
      <c r="E173" s="4">
        <f>IF(OR(C173="",D173=""),"",IF(D173&lt;C173,"",NETWORKDAYS(C173,D173,Tatiller!$A$2:$A$60)))</f>
        <v/>
      </c>
      <c r="H173">
        <f>IF(A173="","",IF(COUNTIF(Personel!$B$2:$B$101,A173)=0,"Personel listesinde yok",IF(AND(C173&lt;&gt;"",D173&lt;&gt;"",D173&lt;C173),"Bitiş başlangıçtan önce","")))</f>
        <v/>
      </c>
    </row>
    <row r="174">
      <c r="C174" s="3" t="n"/>
      <c r="D174" s="3" t="n"/>
      <c r="E174" s="4">
        <f>IF(OR(C174="",D174=""),"",IF(D174&lt;C174,"",NETWORKDAYS(C174,D174,Tatiller!$A$2:$A$60)))</f>
        <v/>
      </c>
      <c r="H174">
        <f>IF(A174="","",IF(COUNTIF(Personel!$B$2:$B$101,A174)=0,"Personel listesinde yok",IF(AND(C174&lt;&gt;"",D174&lt;&gt;"",D174&lt;C174),"Bitiş başlangıçtan önce","")))</f>
        <v/>
      </c>
    </row>
    <row r="175">
      <c r="C175" s="3" t="n"/>
      <c r="D175" s="3" t="n"/>
      <c r="E175" s="4">
        <f>IF(OR(C175="",D175=""),"",IF(D175&lt;C175,"",NETWORKDAYS(C175,D175,Tatiller!$A$2:$A$60)))</f>
        <v/>
      </c>
      <c r="H175">
        <f>IF(A175="","",IF(COUNTIF(Personel!$B$2:$B$101,A175)=0,"Personel listesinde yok",IF(AND(C175&lt;&gt;"",D175&lt;&gt;"",D175&lt;C175),"Bitiş başlangıçtan önce","")))</f>
        <v/>
      </c>
    </row>
    <row r="176">
      <c r="C176" s="3" t="n"/>
      <c r="D176" s="3" t="n"/>
      <c r="E176" s="4">
        <f>IF(OR(C176="",D176=""),"",IF(D176&lt;C176,"",NETWORKDAYS(C176,D176,Tatiller!$A$2:$A$60)))</f>
        <v/>
      </c>
      <c r="H176">
        <f>IF(A176="","",IF(COUNTIF(Personel!$B$2:$B$101,A176)=0,"Personel listesinde yok",IF(AND(C176&lt;&gt;"",D176&lt;&gt;"",D176&lt;C176),"Bitiş başlangıçtan önce","")))</f>
        <v/>
      </c>
    </row>
    <row r="177">
      <c r="C177" s="3" t="n"/>
      <c r="D177" s="3" t="n"/>
      <c r="E177" s="4">
        <f>IF(OR(C177="",D177=""),"",IF(D177&lt;C177,"",NETWORKDAYS(C177,D177,Tatiller!$A$2:$A$60)))</f>
        <v/>
      </c>
      <c r="H177">
        <f>IF(A177="","",IF(COUNTIF(Personel!$B$2:$B$101,A177)=0,"Personel listesinde yok",IF(AND(C177&lt;&gt;"",D177&lt;&gt;"",D177&lt;C177),"Bitiş başlangıçtan önce","")))</f>
        <v/>
      </c>
    </row>
    <row r="178">
      <c r="C178" s="3" t="n"/>
      <c r="D178" s="3" t="n"/>
      <c r="E178" s="4">
        <f>IF(OR(C178="",D178=""),"",IF(D178&lt;C178,"",NETWORKDAYS(C178,D178,Tatiller!$A$2:$A$60)))</f>
        <v/>
      </c>
      <c r="H178">
        <f>IF(A178="","",IF(COUNTIF(Personel!$B$2:$B$101,A178)=0,"Personel listesinde yok",IF(AND(C178&lt;&gt;"",D178&lt;&gt;"",D178&lt;C178),"Bitiş başlangıçtan önce","")))</f>
        <v/>
      </c>
    </row>
    <row r="179">
      <c r="C179" s="3" t="n"/>
      <c r="D179" s="3" t="n"/>
      <c r="E179" s="4">
        <f>IF(OR(C179="",D179=""),"",IF(D179&lt;C179,"",NETWORKDAYS(C179,D179,Tatiller!$A$2:$A$60)))</f>
        <v/>
      </c>
      <c r="H179">
        <f>IF(A179="","",IF(COUNTIF(Personel!$B$2:$B$101,A179)=0,"Personel listesinde yok",IF(AND(C179&lt;&gt;"",D179&lt;&gt;"",D179&lt;C179),"Bitiş başlangıçtan önce","")))</f>
        <v/>
      </c>
    </row>
    <row r="180">
      <c r="C180" s="3" t="n"/>
      <c r="D180" s="3" t="n"/>
      <c r="E180" s="4">
        <f>IF(OR(C180="",D180=""),"",IF(D180&lt;C180,"",NETWORKDAYS(C180,D180,Tatiller!$A$2:$A$60)))</f>
        <v/>
      </c>
      <c r="H180">
        <f>IF(A180="","",IF(COUNTIF(Personel!$B$2:$B$101,A180)=0,"Personel listesinde yok",IF(AND(C180&lt;&gt;"",D180&lt;&gt;"",D180&lt;C180),"Bitiş başlangıçtan önce","")))</f>
        <v/>
      </c>
    </row>
    <row r="181">
      <c r="C181" s="3" t="n"/>
      <c r="D181" s="3" t="n"/>
      <c r="E181" s="4">
        <f>IF(OR(C181="",D181=""),"",IF(D181&lt;C181,"",NETWORKDAYS(C181,D181,Tatiller!$A$2:$A$60)))</f>
        <v/>
      </c>
      <c r="H181">
        <f>IF(A181="","",IF(COUNTIF(Personel!$B$2:$B$101,A181)=0,"Personel listesinde yok",IF(AND(C181&lt;&gt;"",D181&lt;&gt;"",D181&lt;C181),"Bitiş başlangıçtan önce","")))</f>
        <v/>
      </c>
    </row>
    <row r="182">
      <c r="C182" s="3" t="n"/>
      <c r="D182" s="3" t="n"/>
      <c r="E182" s="4">
        <f>IF(OR(C182="",D182=""),"",IF(D182&lt;C182,"",NETWORKDAYS(C182,D182,Tatiller!$A$2:$A$60)))</f>
        <v/>
      </c>
      <c r="H182">
        <f>IF(A182="","",IF(COUNTIF(Personel!$B$2:$B$101,A182)=0,"Personel listesinde yok",IF(AND(C182&lt;&gt;"",D182&lt;&gt;"",D182&lt;C182),"Bitiş başlangıçtan önce","")))</f>
        <v/>
      </c>
    </row>
    <row r="183">
      <c r="C183" s="3" t="n"/>
      <c r="D183" s="3" t="n"/>
      <c r="E183" s="4">
        <f>IF(OR(C183="",D183=""),"",IF(D183&lt;C183,"",NETWORKDAYS(C183,D183,Tatiller!$A$2:$A$60)))</f>
        <v/>
      </c>
      <c r="H183">
        <f>IF(A183="","",IF(COUNTIF(Personel!$B$2:$B$101,A183)=0,"Personel listesinde yok",IF(AND(C183&lt;&gt;"",D183&lt;&gt;"",D183&lt;C183),"Bitiş başlangıçtan önce","")))</f>
        <v/>
      </c>
    </row>
    <row r="184">
      <c r="C184" s="3" t="n"/>
      <c r="D184" s="3" t="n"/>
      <c r="E184" s="4">
        <f>IF(OR(C184="",D184=""),"",IF(D184&lt;C184,"",NETWORKDAYS(C184,D184,Tatiller!$A$2:$A$60)))</f>
        <v/>
      </c>
      <c r="H184">
        <f>IF(A184="","",IF(COUNTIF(Personel!$B$2:$B$101,A184)=0,"Personel listesinde yok",IF(AND(C184&lt;&gt;"",D184&lt;&gt;"",D184&lt;C184),"Bitiş başlangıçtan önce","")))</f>
        <v/>
      </c>
    </row>
    <row r="185">
      <c r="C185" s="3" t="n"/>
      <c r="D185" s="3" t="n"/>
      <c r="E185" s="4">
        <f>IF(OR(C185="",D185=""),"",IF(D185&lt;C185,"",NETWORKDAYS(C185,D185,Tatiller!$A$2:$A$60)))</f>
        <v/>
      </c>
      <c r="H185">
        <f>IF(A185="","",IF(COUNTIF(Personel!$B$2:$B$101,A185)=0,"Personel listesinde yok",IF(AND(C185&lt;&gt;"",D185&lt;&gt;"",D185&lt;C185),"Bitiş başlangıçtan önce","")))</f>
        <v/>
      </c>
    </row>
    <row r="186">
      <c r="C186" s="3" t="n"/>
      <c r="D186" s="3" t="n"/>
      <c r="E186" s="4">
        <f>IF(OR(C186="",D186=""),"",IF(D186&lt;C186,"",NETWORKDAYS(C186,D186,Tatiller!$A$2:$A$60)))</f>
        <v/>
      </c>
      <c r="H186">
        <f>IF(A186="","",IF(COUNTIF(Personel!$B$2:$B$101,A186)=0,"Personel listesinde yok",IF(AND(C186&lt;&gt;"",D186&lt;&gt;"",D186&lt;C186),"Bitiş başlangıçtan önce","")))</f>
        <v/>
      </c>
    </row>
    <row r="187">
      <c r="C187" s="3" t="n"/>
      <c r="D187" s="3" t="n"/>
      <c r="E187" s="4">
        <f>IF(OR(C187="",D187=""),"",IF(D187&lt;C187,"",NETWORKDAYS(C187,D187,Tatiller!$A$2:$A$60)))</f>
        <v/>
      </c>
      <c r="H187">
        <f>IF(A187="","",IF(COUNTIF(Personel!$B$2:$B$101,A187)=0,"Personel listesinde yok",IF(AND(C187&lt;&gt;"",D187&lt;&gt;"",D187&lt;C187),"Bitiş başlangıçtan önce","")))</f>
        <v/>
      </c>
    </row>
    <row r="188">
      <c r="C188" s="3" t="n"/>
      <c r="D188" s="3" t="n"/>
      <c r="E188" s="4">
        <f>IF(OR(C188="",D188=""),"",IF(D188&lt;C188,"",NETWORKDAYS(C188,D188,Tatiller!$A$2:$A$60)))</f>
        <v/>
      </c>
      <c r="H188">
        <f>IF(A188="","",IF(COUNTIF(Personel!$B$2:$B$101,A188)=0,"Personel listesinde yok",IF(AND(C188&lt;&gt;"",D188&lt;&gt;"",D188&lt;C188),"Bitiş başlangıçtan önce","")))</f>
        <v/>
      </c>
    </row>
    <row r="189">
      <c r="C189" s="3" t="n"/>
      <c r="D189" s="3" t="n"/>
      <c r="E189" s="4">
        <f>IF(OR(C189="",D189=""),"",IF(D189&lt;C189,"",NETWORKDAYS(C189,D189,Tatiller!$A$2:$A$60)))</f>
        <v/>
      </c>
      <c r="H189">
        <f>IF(A189="","",IF(COUNTIF(Personel!$B$2:$B$101,A189)=0,"Personel listesinde yok",IF(AND(C189&lt;&gt;"",D189&lt;&gt;"",D189&lt;C189),"Bitiş başlangıçtan önce","")))</f>
        <v/>
      </c>
    </row>
    <row r="190">
      <c r="C190" s="3" t="n"/>
      <c r="D190" s="3" t="n"/>
      <c r="E190" s="4">
        <f>IF(OR(C190="",D190=""),"",IF(D190&lt;C190,"",NETWORKDAYS(C190,D190,Tatiller!$A$2:$A$60)))</f>
        <v/>
      </c>
      <c r="H190">
        <f>IF(A190="","",IF(COUNTIF(Personel!$B$2:$B$101,A190)=0,"Personel listesinde yok",IF(AND(C190&lt;&gt;"",D190&lt;&gt;"",D190&lt;C190),"Bitiş başlangıçtan önce","")))</f>
        <v/>
      </c>
    </row>
    <row r="191">
      <c r="C191" s="3" t="n"/>
      <c r="D191" s="3" t="n"/>
      <c r="E191" s="4">
        <f>IF(OR(C191="",D191=""),"",IF(D191&lt;C191,"",NETWORKDAYS(C191,D191,Tatiller!$A$2:$A$60)))</f>
        <v/>
      </c>
      <c r="H191">
        <f>IF(A191="","",IF(COUNTIF(Personel!$B$2:$B$101,A191)=0,"Personel listesinde yok",IF(AND(C191&lt;&gt;"",D191&lt;&gt;"",D191&lt;C191),"Bitiş başlangıçtan önce","")))</f>
        <v/>
      </c>
    </row>
    <row r="192">
      <c r="C192" s="3" t="n"/>
      <c r="D192" s="3" t="n"/>
      <c r="E192" s="4">
        <f>IF(OR(C192="",D192=""),"",IF(D192&lt;C192,"",NETWORKDAYS(C192,D192,Tatiller!$A$2:$A$60)))</f>
        <v/>
      </c>
      <c r="H192">
        <f>IF(A192="","",IF(COUNTIF(Personel!$B$2:$B$101,A192)=0,"Personel listesinde yok",IF(AND(C192&lt;&gt;"",D192&lt;&gt;"",D192&lt;C192),"Bitiş başlangıçtan önce","")))</f>
        <v/>
      </c>
    </row>
    <row r="193">
      <c r="C193" s="3" t="n"/>
      <c r="D193" s="3" t="n"/>
      <c r="E193" s="4">
        <f>IF(OR(C193="",D193=""),"",IF(D193&lt;C193,"",NETWORKDAYS(C193,D193,Tatiller!$A$2:$A$60)))</f>
        <v/>
      </c>
      <c r="H193">
        <f>IF(A193="","",IF(COUNTIF(Personel!$B$2:$B$101,A193)=0,"Personel listesinde yok",IF(AND(C193&lt;&gt;"",D193&lt;&gt;"",D193&lt;C193),"Bitiş başlangıçtan önce","")))</f>
        <v/>
      </c>
    </row>
    <row r="194">
      <c r="C194" s="3" t="n"/>
      <c r="D194" s="3" t="n"/>
      <c r="E194" s="4">
        <f>IF(OR(C194="",D194=""),"",IF(D194&lt;C194,"",NETWORKDAYS(C194,D194,Tatiller!$A$2:$A$60)))</f>
        <v/>
      </c>
      <c r="H194">
        <f>IF(A194="","",IF(COUNTIF(Personel!$B$2:$B$101,A194)=0,"Personel listesinde yok",IF(AND(C194&lt;&gt;"",D194&lt;&gt;"",D194&lt;C194),"Bitiş başlangıçtan önce","")))</f>
        <v/>
      </c>
    </row>
    <row r="195">
      <c r="C195" s="3" t="n"/>
      <c r="D195" s="3" t="n"/>
      <c r="E195" s="4">
        <f>IF(OR(C195="",D195=""),"",IF(D195&lt;C195,"",NETWORKDAYS(C195,D195,Tatiller!$A$2:$A$60)))</f>
        <v/>
      </c>
      <c r="H195">
        <f>IF(A195="","",IF(COUNTIF(Personel!$B$2:$B$101,A195)=0,"Personel listesinde yok",IF(AND(C195&lt;&gt;"",D195&lt;&gt;"",D195&lt;C195),"Bitiş başlangıçtan önce","")))</f>
        <v/>
      </c>
    </row>
    <row r="196">
      <c r="C196" s="3" t="n"/>
      <c r="D196" s="3" t="n"/>
      <c r="E196" s="4">
        <f>IF(OR(C196="",D196=""),"",IF(D196&lt;C196,"",NETWORKDAYS(C196,D196,Tatiller!$A$2:$A$60)))</f>
        <v/>
      </c>
      <c r="H196">
        <f>IF(A196="","",IF(COUNTIF(Personel!$B$2:$B$101,A196)=0,"Personel listesinde yok",IF(AND(C196&lt;&gt;"",D196&lt;&gt;"",D196&lt;C196),"Bitiş başlangıçtan önce","")))</f>
        <v/>
      </c>
    </row>
    <row r="197">
      <c r="C197" s="3" t="n"/>
      <c r="D197" s="3" t="n"/>
      <c r="E197" s="4">
        <f>IF(OR(C197="",D197=""),"",IF(D197&lt;C197,"",NETWORKDAYS(C197,D197,Tatiller!$A$2:$A$60)))</f>
        <v/>
      </c>
      <c r="H197">
        <f>IF(A197="","",IF(COUNTIF(Personel!$B$2:$B$101,A197)=0,"Personel listesinde yok",IF(AND(C197&lt;&gt;"",D197&lt;&gt;"",D197&lt;C197),"Bitiş başlangıçtan önce","")))</f>
        <v/>
      </c>
    </row>
    <row r="198">
      <c r="C198" s="3" t="n"/>
      <c r="D198" s="3" t="n"/>
      <c r="E198" s="4">
        <f>IF(OR(C198="",D198=""),"",IF(D198&lt;C198,"",NETWORKDAYS(C198,D198,Tatiller!$A$2:$A$60)))</f>
        <v/>
      </c>
      <c r="H198">
        <f>IF(A198="","",IF(COUNTIF(Personel!$B$2:$B$101,A198)=0,"Personel listesinde yok",IF(AND(C198&lt;&gt;"",D198&lt;&gt;"",D198&lt;C198),"Bitiş başlangıçtan önce","")))</f>
        <v/>
      </c>
    </row>
    <row r="199">
      <c r="C199" s="3" t="n"/>
      <c r="D199" s="3" t="n"/>
      <c r="E199" s="4">
        <f>IF(OR(C199="",D199=""),"",IF(D199&lt;C199,"",NETWORKDAYS(C199,D199,Tatiller!$A$2:$A$60)))</f>
        <v/>
      </c>
      <c r="H199">
        <f>IF(A199="","",IF(COUNTIF(Personel!$B$2:$B$101,A199)=0,"Personel listesinde yok",IF(AND(C199&lt;&gt;"",D199&lt;&gt;"",D199&lt;C199),"Bitiş başlangıçtan önce","")))</f>
        <v/>
      </c>
    </row>
    <row r="200">
      <c r="C200" s="3" t="n"/>
      <c r="D200" s="3" t="n"/>
      <c r="E200" s="4">
        <f>IF(OR(C200="",D200=""),"",IF(D200&lt;C200,"",NETWORKDAYS(C200,D200,Tatiller!$A$2:$A$60)))</f>
        <v/>
      </c>
      <c r="H200">
        <f>IF(A200="","",IF(COUNTIF(Personel!$B$2:$B$101,A200)=0,"Personel listesinde yok",IF(AND(C200&lt;&gt;"",D200&lt;&gt;"",D200&lt;C200),"Bitiş başlangıçtan önce","")))</f>
        <v/>
      </c>
    </row>
    <row r="201">
      <c r="C201" s="3" t="n"/>
      <c r="D201" s="3" t="n"/>
      <c r="E201" s="4">
        <f>IF(OR(C201="",D201=""),"",IF(D201&lt;C201,"",NETWORKDAYS(C201,D201,Tatiller!$A$2:$A$60)))</f>
        <v/>
      </c>
      <c r="H201">
        <f>IF(A201="","",IF(COUNTIF(Personel!$B$2:$B$101,A201)=0,"Personel listesinde yok",IF(AND(C201&lt;&gt;"",D201&lt;&gt;"",D201&lt;C201),"Bitiş başlangıçtan önce","")))</f>
        <v/>
      </c>
    </row>
    <row r="202">
      <c r="C202" s="3" t="n"/>
      <c r="D202" s="3" t="n"/>
      <c r="E202" s="4">
        <f>IF(OR(C202="",D202=""),"",IF(D202&lt;C202,"",NETWORKDAYS(C202,D202,Tatiller!$A$2:$A$60)))</f>
        <v/>
      </c>
      <c r="H202">
        <f>IF(A202="","",IF(COUNTIF(Personel!$B$2:$B$101,A202)=0,"Personel listesinde yok",IF(AND(C202&lt;&gt;"",D202&lt;&gt;"",D202&lt;C202),"Bitiş başlangıçtan önce","")))</f>
        <v/>
      </c>
    </row>
    <row r="203">
      <c r="C203" s="3" t="n"/>
      <c r="D203" s="3" t="n"/>
      <c r="E203" s="4">
        <f>IF(OR(C203="",D203=""),"",IF(D203&lt;C203,"",NETWORKDAYS(C203,D203,Tatiller!$A$2:$A$60)))</f>
        <v/>
      </c>
      <c r="H203">
        <f>IF(A203="","",IF(COUNTIF(Personel!$B$2:$B$101,A203)=0,"Personel listesinde yok",IF(AND(C203&lt;&gt;"",D203&lt;&gt;"",D203&lt;C203),"Bitiş başlangıçtan önce","")))</f>
        <v/>
      </c>
    </row>
    <row r="204">
      <c r="C204" s="3" t="n"/>
      <c r="D204" s="3" t="n"/>
      <c r="E204" s="4">
        <f>IF(OR(C204="",D204=""),"",IF(D204&lt;C204,"",NETWORKDAYS(C204,D204,Tatiller!$A$2:$A$60)))</f>
        <v/>
      </c>
      <c r="H204">
        <f>IF(A204="","",IF(COUNTIF(Personel!$B$2:$B$101,A204)=0,"Personel listesinde yok",IF(AND(C204&lt;&gt;"",D204&lt;&gt;"",D204&lt;C204),"Bitiş başlangıçtan önce","")))</f>
        <v/>
      </c>
    </row>
    <row r="205">
      <c r="C205" s="3" t="n"/>
      <c r="D205" s="3" t="n"/>
      <c r="E205" s="4">
        <f>IF(OR(C205="",D205=""),"",IF(D205&lt;C205,"",NETWORKDAYS(C205,D205,Tatiller!$A$2:$A$60)))</f>
        <v/>
      </c>
      <c r="H205">
        <f>IF(A205="","",IF(COUNTIF(Personel!$B$2:$B$101,A205)=0,"Personel listesinde yok",IF(AND(C205&lt;&gt;"",D205&lt;&gt;"",D205&lt;C205),"Bitiş başlangıçtan önce","")))</f>
        <v/>
      </c>
    </row>
    <row r="206">
      <c r="C206" s="3" t="n"/>
      <c r="D206" s="3" t="n"/>
      <c r="E206" s="4">
        <f>IF(OR(C206="",D206=""),"",IF(D206&lt;C206,"",NETWORKDAYS(C206,D206,Tatiller!$A$2:$A$60)))</f>
        <v/>
      </c>
      <c r="H206">
        <f>IF(A206="","",IF(COUNTIF(Personel!$B$2:$B$101,A206)=0,"Personel listesinde yok",IF(AND(C206&lt;&gt;"",D206&lt;&gt;"",D206&lt;C206),"Bitiş başlangıçtan önce","")))</f>
        <v/>
      </c>
    </row>
    <row r="207">
      <c r="C207" s="3" t="n"/>
      <c r="D207" s="3" t="n"/>
      <c r="E207" s="4">
        <f>IF(OR(C207="",D207=""),"",IF(D207&lt;C207,"",NETWORKDAYS(C207,D207,Tatiller!$A$2:$A$60)))</f>
        <v/>
      </c>
      <c r="H207">
        <f>IF(A207="","",IF(COUNTIF(Personel!$B$2:$B$101,A207)=0,"Personel listesinde yok",IF(AND(C207&lt;&gt;"",D207&lt;&gt;"",D207&lt;C207),"Bitiş başlangıçtan önce","")))</f>
        <v/>
      </c>
    </row>
    <row r="208">
      <c r="C208" s="3" t="n"/>
      <c r="D208" s="3" t="n"/>
      <c r="E208" s="4">
        <f>IF(OR(C208="",D208=""),"",IF(D208&lt;C208,"",NETWORKDAYS(C208,D208,Tatiller!$A$2:$A$60)))</f>
        <v/>
      </c>
      <c r="H208">
        <f>IF(A208="","",IF(COUNTIF(Personel!$B$2:$B$101,A208)=0,"Personel listesinde yok",IF(AND(C208&lt;&gt;"",D208&lt;&gt;"",D208&lt;C208),"Bitiş başlangıçtan önce","")))</f>
        <v/>
      </c>
    </row>
    <row r="209">
      <c r="C209" s="3" t="n"/>
      <c r="D209" s="3" t="n"/>
      <c r="E209" s="4">
        <f>IF(OR(C209="",D209=""),"",IF(D209&lt;C209,"",NETWORKDAYS(C209,D209,Tatiller!$A$2:$A$60)))</f>
        <v/>
      </c>
      <c r="H209">
        <f>IF(A209="","",IF(COUNTIF(Personel!$B$2:$B$101,A209)=0,"Personel listesinde yok",IF(AND(C209&lt;&gt;"",D209&lt;&gt;"",D209&lt;C209),"Bitiş başlangıçtan önce","")))</f>
        <v/>
      </c>
    </row>
    <row r="210">
      <c r="C210" s="3" t="n"/>
      <c r="D210" s="3" t="n"/>
      <c r="E210" s="4">
        <f>IF(OR(C210="",D210=""),"",IF(D210&lt;C210,"",NETWORKDAYS(C210,D210,Tatiller!$A$2:$A$60)))</f>
        <v/>
      </c>
      <c r="H210">
        <f>IF(A210="","",IF(COUNTIF(Personel!$B$2:$B$101,A210)=0,"Personel listesinde yok",IF(AND(C210&lt;&gt;"",D210&lt;&gt;"",D210&lt;C210),"Bitiş başlangıçtan önce","")))</f>
        <v/>
      </c>
    </row>
    <row r="211">
      <c r="C211" s="3" t="n"/>
      <c r="D211" s="3" t="n"/>
      <c r="E211" s="4">
        <f>IF(OR(C211="",D211=""),"",IF(D211&lt;C211,"",NETWORKDAYS(C211,D211,Tatiller!$A$2:$A$60)))</f>
        <v/>
      </c>
      <c r="H211">
        <f>IF(A211="","",IF(COUNTIF(Personel!$B$2:$B$101,A211)=0,"Personel listesinde yok",IF(AND(C211&lt;&gt;"",D211&lt;&gt;"",D211&lt;C211),"Bitiş başlangıçtan önce","")))</f>
        <v/>
      </c>
    </row>
    <row r="212">
      <c r="C212" s="3" t="n"/>
      <c r="D212" s="3" t="n"/>
      <c r="E212" s="4">
        <f>IF(OR(C212="",D212=""),"",IF(D212&lt;C212,"",NETWORKDAYS(C212,D212,Tatiller!$A$2:$A$60)))</f>
        <v/>
      </c>
      <c r="H212">
        <f>IF(A212="","",IF(COUNTIF(Personel!$B$2:$B$101,A212)=0,"Personel listesinde yok",IF(AND(C212&lt;&gt;"",D212&lt;&gt;"",D212&lt;C212),"Bitiş başlangıçtan önce","")))</f>
        <v/>
      </c>
    </row>
    <row r="213">
      <c r="C213" s="3" t="n"/>
      <c r="D213" s="3" t="n"/>
      <c r="E213" s="4">
        <f>IF(OR(C213="",D213=""),"",IF(D213&lt;C213,"",NETWORKDAYS(C213,D213,Tatiller!$A$2:$A$60)))</f>
        <v/>
      </c>
      <c r="H213">
        <f>IF(A213="","",IF(COUNTIF(Personel!$B$2:$B$101,A213)=0,"Personel listesinde yok",IF(AND(C213&lt;&gt;"",D213&lt;&gt;"",D213&lt;C213),"Bitiş başlangıçtan önce","")))</f>
        <v/>
      </c>
    </row>
    <row r="214">
      <c r="C214" s="3" t="n"/>
      <c r="D214" s="3" t="n"/>
      <c r="E214" s="4">
        <f>IF(OR(C214="",D214=""),"",IF(D214&lt;C214,"",NETWORKDAYS(C214,D214,Tatiller!$A$2:$A$60)))</f>
        <v/>
      </c>
      <c r="H214">
        <f>IF(A214="","",IF(COUNTIF(Personel!$B$2:$B$101,A214)=0,"Personel listesinde yok",IF(AND(C214&lt;&gt;"",D214&lt;&gt;"",D214&lt;C214),"Bitiş başlangıçtan önce","")))</f>
        <v/>
      </c>
    </row>
    <row r="215">
      <c r="C215" s="3" t="n"/>
      <c r="D215" s="3" t="n"/>
      <c r="E215" s="4">
        <f>IF(OR(C215="",D215=""),"",IF(D215&lt;C215,"",NETWORKDAYS(C215,D215,Tatiller!$A$2:$A$60)))</f>
        <v/>
      </c>
      <c r="H215">
        <f>IF(A215="","",IF(COUNTIF(Personel!$B$2:$B$101,A215)=0,"Personel listesinde yok",IF(AND(C215&lt;&gt;"",D215&lt;&gt;"",D215&lt;C215),"Bitiş başlangıçtan önce","")))</f>
        <v/>
      </c>
    </row>
    <row r="216">
      <c r="C216" s="3" t="n"/>
      <c r="D216" s="3" t="n"/>
      <c r="E216" s="4">
        <f>IF(OR(C216="",D216=""),"",IF(D216&lt;C216,"",NETWORKDAYS(C216,D216,Tatiller!$A$2:$A$60)))</f>
        <v/>
      </c>
      <c r="H216">
        <f>IF(A216="","",IF(COUNTIF(Personel!$B$2:$B$101,A216)=0,"Personel listesinde yok",IF(AND(C216&lt;&gt;"",D216&lt;&gt;"",D216&lt;C216),"Bitiş başlangıçtan önce","")))</f>
        <v/>
      </c>
    </row>
    <row r="217">
      <c r="C217" s="3" t="n"/>
      <c r="D217" s="3" t="n"/>
      <c r="E217" s="4">
        <f>IF(OR(C217="",D217=""),"",IF(D217&lt;C217,"",NETWORKDAYS(C217,D217,Tatiller!$A$2:$A$60)))</f>
        <v/>
      </c>
      <c r="H217">
        <f>IF(A217="","",IF(COUNTIF(Personel!$B$2:$B$101,A217)=0,"Personel listesinde yok",IF(AND(C217&lt;&gt;"",D217&lt;&gt;"",D217&lt;C217),"Bitiş başlangıçtan önce","")))</f>
        <v/>
      </c>
    </row>
    <row r="218">
      <c r="C218" s="3" t="n"/>
      <c r="D218" s="3" t="n"/>
      <c r="E218" s="4">
        <f>IF(OR(C218="",D218=""),"",IF(D218&lt;C218,"",NETWORKDAYS(C218,D218,Tatiller!$A$2:$A$60)))</f>
        <v/>
      </c>
      <c r="H218">
        <f>IF(A218="","",IF(COUNTIF(Personel!$B$2:$B$101,A218)=0,"Personel listesinde yok",IF(AND(C218&lt;&gt;"",D218&lt;&gt;"",D218&lt;C218),"Bitiş başlangıçtan önce","")))</f>
        <v/>
      </c>
    </row>
    <row r="219">
      <c r="C219" s="3" t="n"/>
      <c r="D219" s="3" t="n"/>
      <c r="E219" s="4">
        <f>IF(OR(C219="",D219=""),"",IF(D219&lt;C219,"",NETWORKDAYS(C219,D219,Tatiller!$A$2:$A$60)))</f>
        <v/>
      </c>
      <c r="H219">
        <f>IF(A219="","",IF(COUNTIF(Personel!$B$2:$B$101,A219)=0,"Personel listesinde yok",IF(AND(C219&lt;&gt;"",D219&lt;&gt;"",D219&lt;C219),"Bitiş başlangıçtan önce","")))</f>
        <v/>
      </c>
    </row>
    <row r="220">
      <c r="C220" s="3" t="n"/>
      <c r="D220" s="3" t="n"/>
      <c r="E220" s="4">
        <f>IF(OR(C220="",D220=""),"",IF(D220&lt;C220,"",NETWORKDAYS(C220,D220,Tatiller!$A$2:$A$60)))</f>
        <v/>
      </c>
      <c r="H220">
        <f>IF(A220="","",IF(COUNTIF(Personel!$B$2:$B$101,A220)=0,"Personel listesinde yok",IF(AND(C220&lt;&gt;"",D220&lt;&gt;"",D220&lt;C220),"Bitiş başlangıçtan önce","")))</f>
        <v/>
      </c>
    </row>
    <row r="221">
      <c r="C221" s="3" t="n"/>
      <c r="D221" s="3" t="n"/>
      <c r="E221" s="4">
        <f>IF(OR(C221="",D221=""),"",IF(D221&lt;C221,"",NETWORKDAYS(C221,D221,Tatiller!$A$2:$A$60)))</f>
        <v/>
      </c>
      <c r="H221">
        <f>IF(A221="","",IF(COUNTIF(Personel!$B$2:$B$101,A221)=0,"Personel listesinde yok",IF(AND(C221&lt;&gt;"",D221&lt;&gt;"",D221&lt;C221),"Bitiş başlangıçtan önce","")))</f>
        <v/>
      </c>
    </row>
    <row r="222">
      <c r="C222" s="3" t="n"/>
      <c r="D222" s="3" t="n"/>
      <c r="E222" s="4">
        <f>IF(OR(C222="",D222=""),"",IF(D222&lt;C222,"",NETWORKDAYS(C222,D222,Tatiller!$A$2:$A$60)))</f>
        <v/>
      </c>
      <c r="H222">
        <f>IF(A222="","",IF(COUNTIF(Personel!$B$2:$B$101,A222)=0,"Personel listesinde yok",IF(AND(C222&lt;&gt;"",D222&lt;&gt;"",D222&lt;C222),"Bitiş başlangıçtan önce","")))</f>
        <v/>
      </c>
    </row>
    <row r="223">
      <c r="C223" s="3" t="n"/>
      <c r="D223" s="3" t="n"/>
      <c r="E223" s="4">
        <f>IF(OR(C223="",D223=""),"",IF(D223&lt;C223,"",NETWORKDAYS(C223,D223,Tatiller!$A$2:$A$60)))</f>
        <v/>
      </c>
      <c r="H223">
        <f>IF(A223="","",IF(COUNTIF(Personel!$B$2:$B$101,A223)=0,"Personel listesinde yok",IF(AND(C223&lt;&gt;"",D223&lt;&gt;"",D223&lt;C223),"Bitiş başlangıçtan önce","")))</f>
        <v/>
      </c>
    </row>
    <row r="224">
      <c r="C224" s="3" t="n"/>
      <c r="D224" s="3" t="n"/>
      <c r="E224" s="4">
        <f>IF(OR(C224="",D224=""),"",IF(D224&lt;C224,"",NETWORKDAYS(C224,D224,Tatiller!$A$2:$A$60)))</f>
        <v/>
      </c>
      <c r="H224">
        <f>IF(A224="","",IF(COUNTIF(Personel!$B$2:$B$101,A224)=0,"Personel listesinde yok",IF(AND(C224&lt;&gt;"",D224&lt;&gt;"",D224&lt;C224),"Bitiş başlangıçtan önce","")))</f>
        <v/>
      </c>
    </row>
    <row r="225">
      <c r="C225" s="3" t="n"/>
      <c r="D225" s="3" t="n"/>
      <c r="E225" s="4">
        <f>IF(OR(C225="",D225=""),"",IF(D225&lt;C225,"",NETWORKDAYS(C225,D225,Tatiller!$A$2:$A$60)))</f>
        <v/>
      </c>
      <c r="H225">
        <f>IF(A225="","",IF(COUNTIF(Personel!$B$2:$B$101,A225)=0,"Personel listesinde yok",IF(AND(C225&lt;&gt;"",D225&lt;&gt;"",D225&lt;C225),"Bitiş başlangıçtan önce","")))</f>
        <v/>
      </c>
    </row>
    <row r="226">
      <c r="C226" s="3" t="n"/>
      <c r="D226" s="3" t="n"/>
      <c r="E226" s="4">
        <f>IF(OR(C226="",D226=""),"",IF(D226&lt;C226,"",NETWORKDAYS(C226,D226,Tatiller!$A$2:$A$60)))</f>
        <v/>
      </c>
      <c r="H226">
        <f>IF(A226="","",IF(COUNTIF(Personel!$B$2:$B$101,A226)=0,"Personel listesinde yok",IF(AND(C226&lt;&gt;"",D226&lt;&gt;"",D226&lt;C226),"Bitiş başlangıçtan önce","")))</f>
        <v/>
      </c>
    </row>
    <row r="227">
      <c r="C227" s="3" t="n"/>
      <c r="D227" s="3" t="n"/>
      <c r="E227" s="4">
        <f>IF(OR(C227="",D227=""),"",IF(D227&lt;C227,"",NETWORKDAYS(C227,D227,Tatiller!$A$2:$A$60)))</f>
        <v/>
      </c>
      <c r="H227">
        <f>IF(A227="","",IF(COUNTIF(Personel!$B$2:$B$101,A227)=0,"Personel listesinde yok",IF(AND(C227&lt;&gt;"",D227&lt;&gt;"",D227&lt;C227),"Bitiş başlangıçtan önce","")))</f>
        <v/>
      </c>
    </row>
    <row r="228">
      <c r="C228" s="3" t="n"/>
      <c r="D228" s="3" t="n"/>
      <c r="E228" s="4">
        <f>IF(OR(C228="",D228=""),"",IF(D228&lt;C228,"",NETWORKDAYS(C228,D228,Tatiller!$A$2:$A$60)))</f>
        <v/>
      </c>
      <c r="H228">
        <f>IF(A228="","",IF(COUNTIF(Personel!$B$2:$B$101,A228)=0,"Personel listesinde yok",IF(AND(C228&lt;&gt;"",D228&lt;&gt;"",D228&lt;C228),"Bitiş başlangıçtan önce","")))</f>
        <v/>
      </c>
    </row>
    <row r="229">
      <c r="C229" s="3" t="n"/>
      <c r="D229" s="3" t="n"/>
      <c r="E229" s="4">
        <f>IF(OR(C229="",D229=""),"",IF(D229&lt;C229,"",NETWORKDAYS(C229,D229,Tatiller!$A$2:$A$60)))</f>
        <v/>
      </c>
      <c r="H229">
        <f>IF(A229="","",IF(COUNTIF(Personel!$B$2:$B$101,A229)=0,"Personel listesinde yok",IF(AND(C229&lt;&gt;"",D229&lt;&gt;"",D229&lt;C229),"Bitiş başlangıçtan önce","")))</f>
        <v/>
      </c>
    </row>
    <row r="230">
      <c r="C230" s="3" t="n"/>
      <c r="D230" s="3" t="n"/>
      <c r="E230" s="4">
        <f>IF(OR(C230="",D230=""),"",IF(D230&lt;C230,"",NETWORKDAYS(C230,D230,Tatiller!$A$2:$A$60)))</f>
        <v/>
      </c>
      <c r="H230">
        <f>IF(A230="","",IF(COUNTIF(Personel!$B$2:$B$101,A230)=0,"Personel listesinde yok",IF(AND(C230&lt;&gt;"",D230&lt;&gt;"",D230&lt;C230),"Bitiş başlangıçtan önce","")))</f>
        <v/>
      </c>
    </row>
    <row r="231">
      <c r="C231" s="3" t="n"/>
      <c r="D231" s="3" t="n"/>
      <c r="E231" s="4">
        <f>IF(OR(C231="",D231=""),"",IF(D231&lt;C231,"",NETWORKDAYS(C231,D231,Tatiller!$A$2:$A$60)))</f>
        <v/>
      </c>
      <c r="H231">
        <f>IF(A231="","",IF(COUNTIF(Personel!$B$2:$B$101,A231)=0,"Personel listesinde yok",IF(AND(C231&lt;&gt;"",D231&lt;&gt;"",D231&lt;C231),"Bitiş başlangıçtan önce","")))</f>
        <v/>
      </c>
    </row>
    <row r="232">
      <c r="C232" s="3" t="n"/>
      <c r="D232" s="3" t="n"/>
      <c r="E232" s="4">
        <f>IF(OR(C232="",D232=""),"",IF(D232&lt;C232,"",NETWORKDAYS(C232,D232,Tatiller!$A$2:$A$60)))</f>
        <v/>
      </c>
      <c r="H232">
        <f>IF(A232="","",IF(COUNTIF(Personel!$B$2:$B$101,A232)=0,"Personel listesinde yok",IF(AND(C232&lt;&gt;"",D232&lt;&gt;"",D232&lt;C232),"Bitiş başlangıçtan önce","")))</f>
        <v/>
      </c>
    </row>
    <row r="233">
      <c r="C233" s="3" t="n"/>
      <c r="D233" s="3" t="n"/>
      <c r="E233" s="4">
        <f>IF(OR(C233="",D233=""),"",IF(D233&lt;C233,"",NETWORKDAYS(C233,D233,Tatiller!$A$2:$A$60)))</f>
        <v/>
      </c>
      <c r="H233">
        <f>IF(A233="","",IF(COUNTIF(Personel!$B$2:$B$101,A233)=0,"Personel listesinde yok",IF(AND(C233&lt;&gt;"",D233&lt;&gt;"",D233&lt;C233),"Bitiş başlangıçtan önce","")))</f>
        <v/>
      </c>
    </row>
    <row r="234">
      <c r="C234" s="3" t="n"/>
      <c r="D234" s="3" t="n"/>
      <c r="E234" s="4">
        <f>IF(OR(C234="",D234=""),"",IF(D234&lt;C234,"",NETWORKDAYS(C234,D234,Tatiller!$A$2:$A$60)))</f>
        <v/>
      </c>
      <c r="H234">
        <f>IF(A234="","",IF(COUNTIF(Personel!$B$2:$B$101,A234)=0,"Personel listesinde yok",IF(AND(C234&lt;&gt;"",D234&lt;&gt;"",D234&lt;C234),"Bitiş başlangıçtan önce","")))</f>
        <v/>
      </c>
    </row>
    <row r="235">
      <c r="C235" s="3" t="n"/>
      <c r="D235" s="3" t="n"/>
      <c r="E235" s="4">
        <f>IF(OR(C235="",D235=""),"",IF(D235&lt;C235,"",NETWORKDAYS(C235,D235,Tatiller!$A$2:$A$60)))</f>
        <v/>
      </c>
      <c r="H235">
        <f>IF(A235="","",IF(COUNTIF(Personel!$B$2:$B$101,A235)=0,"Personel listesinde yok",IF(AND(C235&lt;&gt;"",D235&lt;&gt;"",D235&lt;C235),"Bitiş başlangıçtan önce","")))</f>
        <v/>
      </c>
    </row>
    <row r="236">
      <c r="C236" s="3" t="n"/>
      <c r="D236" s="3" t="n"/>
      <c r="E236" s="4">
        <f>IF(OR(C236="",D236=""),"",IF(D236&lt;C236,"",NETWORKDAYS(C236,D236,Tatiller!$A$2:$A$60)))</f>
        <v/>
      </c>
      <c r="H236">
        <f>IF(A236="","",IF(COUNTIF(Personel!$B$2:$B$101,A236)=0,"Personel listesinde yok",IF(AND(C236&lt;&gt;"",D236&lt;&gt;"",D236&lt;C236),"Bitiş başlangıçtan önce","")))</f>
        <v/>
      </c>
    </row>
    <row r="237">
      <c r="C237" s="3" t="n"/>
      <c r="D237" s="3" t="n"/>
      <c r="E237" s="4">
        <f>IF(OR(C237="",D237=""),"",IF(D237&lt;C237,"",NETWORKDAYS(C237,D237,Tatiller!$A$2:$A$60)))</f>
        <v/>
      </c>
      <c r="H237">
        <f>IF(A237="","",IF(COUNTIF(Personel!$B$2:$B$101,A237)=0,"Personel listesinde yok",IF(AND(C237&lt;&gt;"",D237&lt;&gt;"",D237&lt;C237),"Bitiş başlangıçtan önce","")))</f>
        <v/>
      </c>
    </row>
    <row r="238">
      <c r="C238" s="3" t="n"/>
      <c r="D238" s="3" t="n"/>
      <c r="E238" s="4">
        <f>IF(OR(C238="",D238=""),"",IF(D238&lt;C238,"",NETWORKDAYS(C238,D238,Tatiller!$A$2:$A$60)))</f>
        <v/>
      </c>
      <c r="H238">
        <f>IF(A238="","",IF(COUNTIF(Personel!$B$2:$B$101,A238)=0,"Personel listesinde yok",IF(AND(C238&lt;&gt;"",D238&lt;&gt;"",D238&lt;C238),"Bitiş başlangıçtan önce","")))</f>
        <v/>
      </c>
    </row>
    <row r="239">
      <c r="C239" s="3" t="n"/>
      <c r="D239" s="3" t="n"/>
      <c r="E239" s="4">
        <f>IF(OR(C239="",D239=""),"",IF(D239&lt;C239,"",NETWORKDAYS(C239,D239,Tatiller!$A$2:$A$60)))</f>
        <v/>
      </c>
      <c r="H239">
        <f>IF(A239="","",IF(COUNTIF(Personel!$B$2:$B$101,A239)=0,"Personel listesinde yok",IF(AND(C239&lt;&gt;"",D239&lt;&gt;"",D239&lt;C239),"Bitiş başlangıçtan önce","")))</f>
        <v/>
      </c>
    </row>
    <row r="240">
      <c r="C240" s="3" t="n"/>
      <c r="D240" s="3" t="n"/>
      <c r="E240" s="4">
        <f>IF(OR(C240="",D240=""),"",IF(D240&lt;C240,"",NETWORKDAYS(C240,D240,Tatiller!$A$2:$A$60)))</f>
        <v/>
      </c>
      <c r="H240">
        <f>IF(A240="","",IF(COUNTIF(Personel!$B$2:$B$101,A240)=0,"Personel listesinde yok",IF(AND(C240&lt;&gt;"",D240&lt;&gt;"",D240&lt;C240),"Bitiş başlangıçtan önce","")))</f>
        <v/>
      </c>
    </row>
    <row r="241">
      <c r="C241" s="3" t="n"/>
      <c r="D241" s="3" t="n"/>
      <c r="E241" s="4">
        <f>IF(OR(C241="",D241=""),"",IF(D241&lt;C241,"",NETWORKDAYS(C241,D241,Tatiller!$A$2:$A$60)))</f>
        <v/>
      </c>
      <c r="H241">
        <f>IF(A241="","",IF(COUNTIF(Personel!$B$2:$B$101,A241)=0,"Personel listesinde yok",IF(AND(C241&lt;&gt;"",D241&lt;&gt;"",D241&lt;C241),"Bitiş başlangıçtan önce","")))</f>
        <v/>
      </c>
    </row>
    <row r="242">
      <c r="C242" s="3" t="n"/>
      <c r="D242" s="3" t="n"/>
      <c r="E242" s="4">
        <f>IF(OR(C242="",D242=""),"",IF(D242&lt;C242,"",NETWORKDAYS(C242,D242,Tatiller!$A$2:$A$60)))</f>
        <v/>
      </c>
      <c r="H242">
        <f>IF(A242="","",IF(COUNTIF(Personel!$B$2:$B$101,A242)=0,"Personel listesinde yok",IF(AND(C242&lt;&gt;"",D242&lt;&gt;"",D242&lt;C242),"Bitiş başlangıçtan önce","")))</f>
        <v/>
      </c>
    </row>
    <row r="243">
      <c r="C243" s="3" t="n"/>
      <c r="D243" s="3" t="n"/>
      <c r="E243" s="4">
        <f>IF(OR(C243="",D243=""),"",IF(D243&lt;C243,"",NETWORKDAYS(C243,D243,Tatiller!$A$2:$A$60)))</f>
        <v/>
      </c>
      <c r="H243">
        <f>IF(A243="","",IF(COUNTIF(Personel!$B$2:$B$101,A243)=0,"Personel listesinde yok",IF(AND(C243&lt;&gt;"",D243&lt;&gt;"",D243&lt;C243),"Bitiş başlangıçtan önce","")))</f>
        <v/>
      </c>
    </row>
    <row r="244">
      <c r="C244" s="3" t="n"/>
      <c r="D244" s="3" t="n"/>
      <c r="E244" s="4">
        <f>IF(OR(C244="",D244=""),"",IF(D244&lt;C244,"",NETWORKDAYS(C244,D244,Tatiller!$A$2:$A$60)))</f>
        <v/>
      </c>
      <c r="H244">
        <f>IF(A244="","",IF(COUNTIF(Personel!$B$2:$B$101,A244)=0,"Personel listesinde yok",IF(AND(C244&lt;&gt;"",D244&lt;&gt;"",D244&lt;C244),"Bitiş başlangıçtan önce","")))</f>
        <v/>
      </c>
    </row>
    <row r="245">
      <c r="C245" s="3" t="n"/>
      <c r="D245" s="3" t="n"/>
      <c r="E245" s="4">
        <f>IF(OR(C245="",D245=""),"",IF(D245&lt;C245,"",NETWORKDAYS(C245,D245,Tatiller!$A$2:$A$60)))</f>
        <v/>
      </c>
      <c r="H245">
        <f>IF(A245="","",IF(COUNTIF(Personel!$B$2:$B$101,A245)=0,"Personel listesinde yok",IF(AND(C245&lt;&gt;"",D245&lt;&gt;"",D245&lt;C245),"Bitiş başlangıçtan önce","")))</f>
        <v/>
      </c>
    </row>
    <row r="246">
      <c r="C246" s="3" t="n"/>
      <c r="D246" s="3" t="n"/>
      <c r="E246" s="4">
        <f>IF(OR(C246="",D246=""),"",IF(D246&lt;C246,"",NETWORKDAYS(C246,D246,Tatiller!$A$2:$A$60)))</f>
        <v/>
      </c>
      <c r="H246">
        <f>IF(A246="","",IF(COUNTIF(Personel!$B$2:$B$101,A246)=0,"Personel listesinde yok",IF(AND(C246&lt;&gt;"",D246&lt;&gt;"",D246&lt;C246),"Bitiş başlangıçtan önce","")))</f>
        <v/>
      </c>
    </row>
    <row r="247">
      <c r="C247" s="3" t="n"/>
      <c r="D247" s="3" t="n"/>
      <c r="E247" s="4">
        <f>IF(OR(C247="",D247=""),"",IF(D247&lt;C247,"",NETWORKDAYS(C247,D247,Tatiller!$A$2:$A$60)))</f>
        <v/>
      </c>
      <c r="H247">
        <f>IF(A247="","",IF(COUNTIF(Personel!$B$2:$B$101,A247)=0,"Personel listesinde yok",IF(AND(C247&lt;&gt;"",D247&lt;&gt;"",D247&lt;C247),"Bitiş başlangıçtan önce","")))</f>
        <v/>
      </c>
    </row>
    <row r="248">
      <c r="C248" s="3" t="n"/>
      <c r="D248" s="3" t="n"/>
      <c r="E248" s="4">
        <f>IF(OR(C248="",D248=""),"",IF(D248&lt;C248,"",NETWORKDAYS(C248,D248,Tatiller!$A$2:$A$60)))</f>
        <v/>
      </c>
      <c r="H248">
        <f>IF(A248="","",IF(COUNTIF(Personel!$B$2:$B$101,A248)=0,"Personel listesinde yok",IF(AND(C248&lt;&gt;"",D248&lt;&gt;"",D248&lt;C248),"Bitiş başlangıçtan önce","")))</f>
        <v/>
      </c>
    </row>
    <row r="249">
      <c r="C249" s="3" t="n"/>
      <c r="D249" s="3" t="n"/>
      <c r="E249" s="4">
        <f>IF(OR(C249="",D249=""),"",IF(D249&lt;C249,"",NETWORKDAYS(C249,D249,Tatiller!$A$2:$A$60)))</f>
        <v/>
      </c>
      <c r="H249">
        <f>IF(A249="","",IF(COUNTIF(Personel!$B$2:$B$101,A249)=0,"Personel listesinde yok",IF(AND(C249&lt;&gt;"",D249&lt;&gt;"",D249&lt;C249),"Bitiş başlangıçtan önce","")))</f>
        <v/>
      </c>
    </row>
    <row r="250">
      <c r="C250" s="3" t="n"/>
      <c r="D250" s="3" t="n"/>
      <c r="E250" s="4">
        <f>IF(OR(C250="",D250=""),"",IF(D250&lt;C250,"",NETWORKDAYS(C250,D250,Tatiller!$A$2:$A$60)))</f>
        <v/>
      </c>
      <c r="H250">
        <f>IF(A250="","",IF(COUNTIF(Personel!$B$2:$B$101,A250)=0,"Personel listesinde yok",IF(AND(C250&lt;&gt;"",D250&lt;&gt;"",D250&lt;C250),"Bitiş başlangıçtan önce","")))</f>
        <v/>
      </c>
    </row>
    <row r="251">
      <c r="C251" s="3" t="n"/>
      <c r="D251" s="3" t="n"/>
      <c r="E251" s="4">
        <f>IF(OR(C251="",D251=""),"",IF(D251&lt;C251,"",NETWORKDAYS(C251,D251,Tatiller!$A$2:$A$60)))</f>
        <v/>
      </c>
      <c r="H251">
        <f>IF(A251="","",IF(COUNTIF(Personel!$B$2:$B$101,A251)=0,"Personel listesinde yok",IF(AND(C251&lt;&gt;"",D251&lt;&gt;"",D251&lt;C251),"Bitiş başlangıçtan önce","")))</f>
        <v/>
      </c>
    </row>
    <row r="252">
      <c r="C252" s="3" t="n"/>
      <c r="D252" s="3" t="n"/>
      <c r="E252" s="4">
        <f>IF(OR(C252="",D252=""),"",IF(D252&lt;C252,"",NETWORKDAYS(C252,D252,Tatiller!$A$2:$A$60)))</f>
        <v/>
      </c>
      <c r="H252">
        <f>IF(A252="","",IF(COUNTIF(Personel!$B$2:$B$101,A252)=0,"Personel listesinde yok",IF(AND(C252&lt;&gt;"",D252&lt;&gt;"",D252&lt;C252),"Bitiş başlangıçtan önce","")))</f>
        <v/>
      </c>
    </row>
    <row r="253">
      <c r="C253" s="3" t="n"/>
      <c r="D253" s="3" t="n"/>
      <c r="E253" s="4">
        <f>IF(OR(C253="",D253=""),"",IF(D253&lt;C253,"",NETWORKDAYS(C253,D253,Tatiller!$A$2:$A$60)))</f>
        <v/>
      </c>
      <c r="H253">
        <f>IF(A253="","",IF(COUNTIF(Personel!$B$2:$B$101,A253)=0,"Personel listesinde yok",IF(AND(C253&lt;&gt;"",D253&lt;&gt;"",D253&lt;C253),"Bitiş başlangıçtan önce","")))</f>
        <v/>
      </c>
    </row>
    <row r="254">
      <c r="C254" s="3" t="n"/>
      <c r="D254" s="3" t="n"/>
      <c r="E254" s="4">
        <f>IF(OR(C254="",D254=""),"",IF(D254&lt;C254,"",NETWORKDAYS(C254,D254,Tatiller!$A$2:$A$60)))</f>
        <v/>
      </c>
      <c r="H254">
        <f>IF(A254="","",IF(COUNTIF(Personel!$B$2:$B$101,A254)=0,"Personel listesinde yok",IF(AND(C254&lt;&gt;"",D254&lt;&gt;"",D254&lt;C254),"Bitiş başlangıçtan önce","")))</f>
        <v/>
      </c>
    </row>
    <row r="255">
      <c r="C255" s="3" t="n"/>
      <c r="D255" s="3" t="n"/>
      <c r="E255" s="4">
        <f>IF(OR(C255="",D255=""),"",IF(D255&lt;C255,"",NETWORKDAYS(C255,D255,Tatiller!$A$2:$A$60)))</f>
        <v/>
      </c>
      <c r="H255">
        <f>IF(A255="","",IF(COUNTIF(Personel!$B$2:$B$101,A255)=0,"Personel listesinde yok",IF(AND(C255&lt;&gt;"",D255&lt;&gt;"",D255&lt;C255),"Bitiş başlangıçtan önce","")))</f>
        <v/>
      </c>
    </row>
    <row r="256">
      <c r="C256" s="3" t="n"/>
      <c r="D256" s="3" t="n"/>
      <c r="E256" s="4">
        <f>IF(OR(C256="",D256=""),"",IF(D256&lt;C256,"",NETWORKDAYS(C256,D256,Tatiller!$A$2:$A$60)))</f>
        <v/>
      </c>
      <c r="H256">
        <f>IF(A256="","",IF(COUNTIF(Personel!$B$2:$B$101,A256)=0,"Personel listesinde yok",IF(AND(C256&lt;&gt;"",D256&lt;&gt;"",D256&lt;C256),"Bitiş başlangıçtan önce","")))</f>
        <v/>
      </c>
    </row>
    <row r="257">
      <c r="C257" s="3" t="n"/>
      <c r="D257" s="3" t="n"/>
      <c r="E257" s="4">
        <f>IF(OR(C257="",D257=""),"",IF(D257&lt;C257,"",NETWORKDAYS(C257,D257,Tatiller!$A$2:$A$60)))</f>
        <v/>
      </c>
      <c r="H257">
        <f>IF(A257="","",IF(COUNTIF(Personel!$B$2:$B$101,A257)=0,"Personel listesinde yok",IF(AND(C257&lt;&gt;"",D257&lt;&gt;"",D257&lt;C257),"Bitiş başlangıçtan önce","")))</f>
        <v/>
      </c>
    </row>
    <row r="258">
      <c r="C258" s="3" t="n"/>
      <c r="D258" s="3" t="n"/>
      <c r="E258" s="4">
        <f>IF(OR(C258="",D258=""),"",IF(D258&lt;C258,"",NETWORKDAYS(C258,D258,Tatiller!$A$2:$A$60)))</f>
        <v/>
      </c>
      <c r="H258">
        <f>IF(A258="","",IF(COUNTIF(Personel!$B$2:$B$101,A258)=0,"Personel listesinde yok",IF(AND(C258&lt;&gt;"",D258&lt;&gt;"",D258&lt;C258),"Bitiş başlangıçtan önce","")))</f>
        <v/>
      </c>
    </row>
    <row r="259">
      <c r="C259" s="3" t="n"/>
      <c r="D259" s="3" t="n"/>
      <c r="E259" s="4">
        <f>IF(OR(C259="",D259=""),"",IF(D259&lt;C259,"",NETWORKDAYS(C259,D259,Tatiller!$A$2:$A$60)))</f>
        <v/>
      </c>
      <c r="H259">
        <f>IF(A259="","",IF(COUNTIF(Personel!$B$2:$B$101,A259)=0,"Personel listesinde yok",IF(AND(C259&lt;&gt;"",D259&lt;&gt;"",D259&lt;C259),"Bitiş başlangıçtan önce","")))</f>
        <v/>
      </c>
    </row>
    <row r="260">
      <c r="C260" s="3" t="n"/>
      <c r="D260" s="3" t="n"/>
      <c r="E260" s="4">
        <f>IF(OR(C260="",D260=""),"",IF(D260&lt;C260,"",NETWORKDAYS(C260,D260,Tatiller!$A$2:$A$60)))</f>
        <v/>
      </c>
      <c r="H260">
        <f>IF(A260="","",IF(COUNTIF(Personel!$B$2:$B$101,A260)=0,"Personel listesinde yok",IF(AND(C260&lt;&gt;"",D260&lt;&gt;"",D260&lt;C260),"Bitiş başlangıçtan önce","")))</f>
        <v/>
      </c>
    </row>
    <row r="261">
      <c r="C261" s="3" t="n"/>
      <c r="D261" s="3" t="n"/>
      <c r="E261" s="4">
        <f>IF(OR(C261="",D261=""),"",IF(D261&lt;C261,"",NETWORKDAYS(C261,D261,Tatiller!$A$2:$A$60)))</f>
        <v/>
      </c>
      <c r="H261">
        <f>IF(A261="","",IF(COUNTIF(Personel!$B$2:$B$101,A261)=0,"Personel listesinde yok",IF(AND(C261&lt;&gt;"",D261&lt;&gt;"",D261&lt;C261),"Bitiş başlangıçtan önce","")))</f>
        <v/>
      </c>
    </row>
    <row r="262">
      <c r="C262" s="3" t="n"/>
      <c r="D262" s="3" t="n"/>
      <c r="E262" s="4">
        <f>IF(OR(C262="",D262=""),"",IF(D262&lt;C262,"",NETWORKDAYS(C262,D262,Tatiller!$A$2:$A$60)))</f>
        <v/>
      </c>
      <c r="H262">
        <f>IF(A262="","",IF(COUNTIF(Personel!$B$2:$B$101,A262)=0,"Personel listesinde yok",IF(AND(C262&lt;&gt;"",D262&lt;&gt;"",D262&lt;C262),"Bitiş başlangıçtan önce","")))</f>
        <v/>
      </c>
    </row>
    <row r="263">
      <c r="C263" s="3" t="n"/>
      <c r="D263" s="3" t="n"/>
      <c r="E263" s="4">
        <f>IF(OR(C263="",D263=""),"",IF(D263&lt;C263,"",NETWORKDAYS(C263,D263,Tatiller!$A$2:$A$60)))</f>
        <v/>
      </c>
      <c r="H263">
        <f>IF(A263="","",IF(COUNTIF(Personel!$B$2:$B$101,A263)=0,"Personel listesinde yok",IF(AND(C263&lt;&gt;"",D263&lt;&gt;"",D263&lt;C263),"Bitiş başlangıçtan önce","")))</f>
        <v/>
      </c>
    </row>
    <row r="264">
      <c r="C264" s="3" t="n"/>
      <c r="D264" s="3" t="n"/>
      <c r="E264" s="4">
        <f>IF(OR(C264="",D264=""),"",IF(D264&lt;C264,"",NETWORKDAYS(C264,D264,Tatiller!$A$2:$A$60)))</f>
        <v/>
      </c>
      <c r="H264">
        <f>IF(A264="","",IF(COUNTIF(Personel!$B$2:$B$101,A264)=0,"Personel listesinde yok",IF(AND(C264&lt;&gt;"",D264&lt;&gt;"",D264&lt;C264),"Bitiş başlangıçtan önce","")))</f>
        <v/>
      </c>
    </row>
    <row r="265">
      <c r="C265" s="3" t="n"/>
      <c r="D265" s="3" t="n"/>
      <c r="E265" s="4">
        <f>IF(OR(C265="",D265=""),"",IF(D265&lt;C265,"",NETWORKDAYS(C265,D265,Tatiller!$A$2:$A$60)))</f>
        <v/>
      </c>
      <c r="H265">
        <f>IF(A265="","",IF(COUNTIF(Personel!$B$2:$B$101,A265)=0,"Personel listesinde yok",IF(AND(C265&lt;&gt;"",D265&lt;&gt;"",D265&lt;C265),"Bitiş başlangıçtan önce","")))</f>
        <v/>
      </c>
    </row>
    <row r="266">
      <c r="C266" s="3" t="n"/>
      <c r="D266" s="3" t="n"/>
      <c r="E266" s="4">
        <f>IF(OR(C266="",D266=""),"",IF(D266&lt;C266,"",NETWORKDAYS(C266,D266,Tatiller!$A$2:$A$60)))</f>
        <v/>
      </c>
      <c r="H266">
        <f>IF(A266="","",IF(COUNTIF(Personel!$B$2:$B$101,A266)=0,"Personel listesinde yok",IF(AND(C266&lt;&gt;"",D266&lt;&gt;"",D266&lt;C266),"Bitiş başlangıçtan önce","")))</f>
        <v/>
      </c>
    </row>
    <row r="267">
      <c r="C267" s="3" t="n"/>
      <c r="D267" s="3" t="n"/>
      <c r="E267" s="4">
        <f>IF(OR(C267="",D267=""),"",IF(D267&lt;C267,"",NETWORKDAYS(C267,D267,Tatiller!$A$2:$A$60)))</f>
        <v/>
      </c>
      <c r="H267">
        <f>IF(A267="","",IF(COUNTIF(Personel!$B$2:$B$101,A267)=0,"Personel listesinde yok",IF(AND(C267&lt;&gt;"",D267&lt;&gt;"",D267&lt;C267),"Bitiş başlangıçtan önce","")))</f>
        <v/>
      </c>
    </row>
    <row r="268">
      <c r="C268" s="3" t="n"/>
      <c r="D268" s="3" t="n"/>
      <c r="E268" s="4">
        <f>IF(OR(C268="",D268=""),"",IF(D268&lt;C268,"",NETWORKDAYS(C268,D268,Tatiller!$A$2:$A$60)))</f>
        <v/>
      </c>
      <c r="H268">
        <f>IF(A268="","",IF(COUNTIF(Personel!$B$2:$B$101,A268)=0,"Personel listesinde yok",IF(AND(C268&lt;&gt;"",D268&lt;&gt;"",D268&lt;C268),"Bitiş başlangıçtan önce","")))</f>
        <v/>
      </c>
    </row>
    <row r="269">
      <c r="C269" s="3" t="n"/>
      <c r="D269" s="3" t="n"/>
      <c r="E269" s="4">
        <f>IF(OR(C269="",D269=""),"",IF(D269&lt;C269,"",NETWORKDAYS(C269,D269,Tatiller!$A$2:$A$60)))</f>
        <v/>
      </c>
      <c r="H269">
        <f>IF(A269="","",IF(COUNTIF(Personel!$B$2:$B$101,A269)=0,"Personel listesinde yok",IF(AND(C269&lt;&gt;"",D269&lt;&gt;"",D269&lt;C269),"Bitiş başlangıçtan önce","")))</f>
        <v/>
      </c>
    </row>
    <row r="270">
      <c r="C270" s="3" t="n"/>
      <c r="D270" s="3" t="n"/>
      <c r="E270" s="4">
        <f>IF(OR(C270="",D270=""),"",IF(D270&lt;C270,"",NETWORKDAYS(C270,D270,Tatiller!$A$2:$A$60)))</f>
        <v/>
      </c>
      <c r="H270">
        <f>IF(A270="","",IF(COUNTIF(Personel!$B$2:$B$101,A270)=0,"Personel listesinde yok",IF(AND(C270&lt;&gt;"",D270&lt;&gt;"",D270&lt;C270),"Bitiş başlangıçtan önce","")))</f>
        <v/>
      </c>
    </row>
    <row r="271">
      <c r="C271" s="3" t="n"/>
      <c r="D271" s="3" t="n"/>
      <c r="E271" s="4">
        <f>IF(OR(C271="",D271=""),"",IF(D271&lt;C271,"",NETWORKDAYS(C271,D271,Tatiller!$A$2:$A$60)))</f>
        <v/>
      </c>
      <c r="H271">
        <f>IF(A271="","",IF(COUNTIF(Personel!$B$2:$B$101,A271)=0,"Personel listesinde yok",IF(AND(C271&lt;&gt;"",D271&lt;&gt;"",D271&lt;C271),"Bitiş başlangıçtan önce","")))</f>
        <v/>
      </c>
    </row>
    <row r="272">
      <c r="C272" s="3" t="n"/>
      <c r="D272" s="3" t="n"/>
      <c r="E272" s="4">
        <f>IF(OR(C272="",D272=""),"",IF(D272&lt;C272,"",NETWORKDAYS(C272,D272,Tatiller!$A$2:$A$60)))</f>
        <v/>
      </c>
      <c r="H272">
        <f>IF(A272="","",IF(COUNTIF(Personel!$B$2:$B$101,A272)=0,"Personel listesinde yok",IF(AND(C272&lt;&gt;"",D272&lt;&gt;"",D272&lt;C272),"Bitiş başlangıçtan önce","")))</f>
        <v/>
      </c>
    </row>
    <row r="273">
      <c r="C273" s="3" t="n"/>
      <c r="D273" s="3" t="n"/>
      <c r="E273" s="4">
        <f>IF(OR(C273="",D273=""),"",IF(D273&lt;C273,"",NETWORKDAYS(C273,D273,Tatiller!$A$2:$A$60)))</f>
        <v/>
      </c>
      <c r="H273">
        <f>IF(A273="","",IF(COUNTIF(Personel!$B$2:$B$101,A273)=0,"Personel listesinde yok",IF(AND(C273&lt;&gt;"",D273&lt;&gt;"",D273&lt;C273),"Bitiş başlangıçtan önce","")))</f>
        <v/>
      </c>
    </row>
    <row r="274">
      <c r="C274" s="3" t="n"/>
      <c r="D274" s="3" t="n"/>
      <c r="E274" s="4">
        <f>IF(OR(C274="",D274=""),"",IF(D274&lt;C274,"",NETWORKDAYS(C274,D274,Tatiller!$A$2:$A$60)))</f>
        <v/>
      </c>
      <c r="H274">
        <f>IF(A274="","",IF(COUNTIF(Personel!$B$2:$B$101,A274)=0,"Personel listesinde yok",IF(AND(C274&lt;&gt;"",D274&lt;&gt;"",D274&lt;C274),"Bitiş başlangıçtan önce","")))</f>
        <v/>
      </c>
    </row>
    <row r="275">
      <c r="C275" s="3" t="n"/>
      <c r="D275" s="3" t="n"/>
      <c r="E275" s="4">
        <f>IF(OR(C275="",D275=""),"",IF(D275&lt;C275,"",NETWORKDAYS(C275,D275,Tatiller!$A$2:$A$60)))</f>
        <v/>
      </c>
      <c r="H275">
        <f>IF(A275="","",IF(COUNTIF(Personel!$B$2:$B$101,A275)=0,"Personel listesinde yok",IF(AND(C275&lt;&gt;"",D275&lt;&gt;"",D275&lt;C275),"Bitiş başlangıçtan önce","")))</f>
        <v/>
      </c>
    </row>
    <row r="276">
      <c r="C276" s="3" t="n"/>
      <c r="D276" s="3" t="n"/>
      <c r="E276" s="4">
        <f>IF(OR(C276="",D276=""),"",IF(D276&lt;C276,"",NETWORKDAYS(C276,D276,Tatiller!$A$2:$A$60)))</f>
        <v/>
      </c>
      <c r="H276">
        <f>IF(A276="","",IF(COUNTIF(Personel!$B$2:$B$101,A276)=0,"Personel listesinde yok",IF(AND(C276&lt;&gt;"",D276&lt;&gt;"",D276&lt;C276),"Bitiş başlangıçtan önce","")))</f>
        <v/>
      </c>
    </row>
    <row r="277">
      <c r="C277" s="3" t="n"/>
      <c r="D277" s="3" t="n"/>
      <c r="E277" s="4">
        <f>IF(OR(C277="",D277=""),"",IF(D277&lt;C277,"",NETWORKDAYS(C277,D277,Tatiller!$A$2:$A$60)))</f>
        <v/>
      </c>
      <c r="H277">
        <f>IF(A277="","",IF(COUNTIF(Personel!$B$2:$B$101,A277)=0,"Personel listesinde yok",IF(AND(C277&lt;&gt;"",D277&lt;&gt;"",D277&lt;C277),"Bitiş başlangıçtan önce","")))</f>
        <v/>
      </c>
    </row>
    <row r="278">
      <c r="C278" s="3" t="n"/>
      <c r="D278" s="3" t="n"/>
      <c r="E278" s="4">
        <f>IF(OR(C278="",D278=""),"",IF(D278&lt;C278,"",NETWORKDAYS(C278,D278,Tatiller!$A$2:$A$60)))</f>
        <v/>
      </c>
      <c r="H278">
        <f>IF(A278="","",IF(COUNTIF(Personel!$B$2:$B$101,A278)=0,"Personel listesinde yok",IF(AND(C278&lt;&gt;"",D278&lt;&gt;"",D278&lt;C278),"Bitiş başlangıçtan önce","")))</f>
        <v/>
      </c>
    </row>
    <row r="279">
      <c r="C279" s="3" t="n"/>
      <c r="D279" s="3" t="n"/>
      <c r="E279" s="4">
        <f>IF(OR(C279="",D279=""),"",IF(D279&lt;C279,"",NETWORKDAYS(C279,D279,Tatiller!$A$2:$A$60)))</f>
        <v/>
      </c>
      <c r="H279">
        <f>IF(A279="","",IF(COUNTIF(Personel!$B$2:$B$101,A279)=0,"Personel listesinde yok",IF(AND(C279&lt;&gt;"",D279&lt;&gt;"",D279&lt;C279),"Bitiş başlangıçtan önce","")))</f>
        <v/>
      </c>
    </row>
    <row r="280">
      <c r="C280" s="3" t="n"/>
      <c r="D280" s="3" t="n"/>
      <c r="E280" s="4">
        <f>IF(OR(C280="",D280=""),"",IF(D280&lt;C280,"",NETWORKDAYS(C280,D280,Tatiller!$A$2:$A$60)))</f>
        <v/>
      </c>
      <c r="H280">
        <f>IF(A280="","",IF(COUNTIF(Personel!$B$2:$B$101,A280)=0,"Personel listesinde yok",IF(AND(C280&lt;&gt;"",D280&lt;&gt;"",D280&lt;C280),"Bitiş başlangıçtan önce","")))</f>
        <v/>
      </c>
    </row>
    <row r="281">
      <c r="C281" s="3" t="n"/>
      <c r="D281" s="3" t="n"/>
      <c r="E281" s="4">
        <f>IF(OR(C281="",D281=""),"",IF(D281&lt;C281,"",NETWORKDAYS(C281,D281,Tatiller!$A$2:$A$60)))</f>
        <v/>
      </c>
      <c r="H281">
        <f>IF(A281="","",IF(COUNTIF(Personel!$B$2:$B$101,A281)=0,"Personel listesinde yok",IF(AND(C281&lt;&gt;"",D281&lt;&gt;"",D281&lt;C281),"Bitiş başlangıçtan önce","")))</f>
        <v/>
      </c>
    </row>
    <row r="282">
      <c r="C282" s="3" t="n"/>
      <c r="D282" s="3" t="n"/>
      <c r="E282" s="4">
        <f>IF(OR(C282="",D282=""),"",IF(D282&lt;C282,"",NETWORKDAYS(C282,D282,Tatiller!$A$2:$A$60)))</f>
        <v/>
      </c>
      <c r="H282">
        <f>IF(A282="","",IF(COUNTIF(Personel!$B$2:$B$101,A282)=0,"Personel listesinde yok",IF(AND(C282&lt;&gt;"",D282&lt;&gt;"",D282&lt;C282),"Bitiş başlangıçtan önce","")))</f>
        <v/>
      </c>
    </row>
    <row r="283">
      <c r="C283" s="3" t="n"/>
      <c r="D283" s="3" t="n"/>
      <c r="E283" s="4">
        <f>IF(OR(C283="",D283=""),"",IF(D283&lt;C283,"",NETWORKDAYS(C283,D283,Tatiller!$A$2:$A$60)))</f>
        <v/>
      </c>
      <c r="H283">
        <f>IF(A283="","",IF(COUNTIF(Personel!$B$2:$B$101,A283)=0,"Personel listesinde yok",IF(AND(C283&lt;&gt;"",D283&lt;&gt;"",D283&lt;C283),"Bitiş başlangıçtan önce","")))</f>
        <v/>
      </c>
    </row>
    <row r="284">
      <c r="C284" s="3" t="n"/>
      <c r="D284" s="3" t="n"/>
      <c r="E284" s="4">
        <f>IF(OR(C284="",D284=""),"",IF(D284&lt;C284,"",NETWORKDAYS(C284,D284,Tatiller!$A$2:$A$60)))</f>
        <v/>
      </c>
      <c r="H284">
        <f>IF(A284="","",IF(COUNTIF(Personel!$B$2:$B$101,A284)=0,"Personel listesinde yok",IF(AND(C284&lt;&gt;"",D284&lt;&gt;"",D284&lt;C284),"Bitiş başlangıçtan önce","")))</f>
        <v/>
      </c>
    </row>
    <row r="285">
      <c r="C285" s="3" t="n"/>
      <c r="D285" s="3" t="n"/>
      <c r="E285" s="4">
        <f>IF(OR(C285="",D285=""),"",IF(D285&lt;C285,"",NETWORKDAYS(C285,D285,Tatiller!$A$2:$A$60)))</f>
        <v/>
      </c>
      <c r="H285">
        <f>IF(A285="","",IF(COUNTIF(Personel!$B$2:$B$101,A285)=0,"Personel listesinde yok",IF(AND(C285&lt;&gt;"",D285&lt;&gt;"",D285&lt;C285),"Bitiş başlangıçtan önce","")))</f>
        <v/>
      </c>
    </row>
    <row r="286">
      <c r="C286" s="3" t="n"/>
      <c r="D286" s="3" t="n"/>
      <c r="E286" s="4">
        <f>IF(OR(C286="",D286=""),"",IF(D286&lt;C286,"",NETWORKDAYS(C286,D286,Tatiller!$A$2:$A$60)))</f>
        <v/>
      </c>
      <c r="H286">
        <f>IF(A286="","",IF(COUNTIF(Personel!$B$2:$B$101,A286)=0,"Personel listesinde yok",IF(AND(C286&lt;&gt;"",D286&lt;&gt;"",D286&lt;C286),"Bitiş başlangıçtan önce","")))</f>
        <v/>
      </c>
    </row>
    <row r="287">
      <c r="C287" s="3" t="n"/>
      <c r="D287" s="3" t="n"/>
      <c r="E287" s="4">
        <f>IF(OR(C287="",D287=""),"",IF(D287&lt;C287,"",NETWORKDAYS(C287,D287,Tatiller!$A$2:$A$60)))</f>
        <v/>
      </c>
      <c r="H287">
        <f>IF(A287="","",IF(COUNTIF(Personel!$B$2:$B$101,A287)=0,"Personel listesinde yok",IF(AND(C287&lt;&gt;"",D287&lt;&gt;"",D287&lt;C287),"Bitiş başlangıçtan önce","")))</f>
        <v/>
      </c>
    </row>
    <row r="288">
      <c r="C288" s="3" t="n"/>
      <c r="D288" s="3" t="n"/>
      <c r="E288" s="4">
        <f>IF(OR(C288="",D288=""),"",IF(D288&lt;C288,"",NETWORKDAYS(C288,D288,Tatiller!$A$2:$A$60)))</f>
        <v/>
      </c>
      <c r="H288">
        <f>IF(A288="","",IF(COUNTIF(Personel!$B$2:$B$101,A288)=0,"Personel listesinde yok",IF(AND(C288&lt;&gt;"",D288&lt;&gt;"",D288&lt;C288),"Bitiş başlangıçtan önce","")))</f>
        <v/>
      </c>
    </row>
    <row r="289">
      <c r="C289" s="3" t="n"/>
      <c r="D289" s="3" t="n"/>
      <c r="E289" s="4">
        <f>IF(OR(C289="",D289=""),"",IF(D289&lt;C289,"",NETWORKDAYS(C289,D289,Tatiller!$A$2:$A$60)))</f>
        <v/>
      </c>
      <c r="H289">
        <f>IF(A289="","",IF(COUNTIF(Personel!$B$2:$B$101,A289)=0,"Personel listesinde yok",IF(AND(C289&lt;&gt;"",D289&lt;&gt;"",D289&lt;C289),"Bitiş başlangıçtan önce","")))</f>
        <v/>
      </c>
    </row>
    <row r="290">
      <c r="C290" s="3" t="n"/>
      <c r="D290" s="3" t="n"/>
      <c r="E290" s="4">
        <f>IF(OR(C290="",D290=""),"",IF(D290&lt;C290,"",NETWORKDAYS(C290,D290,Tatiller!$A$2:$A$60)))</f>
        <v/>
      </c>
      <c r="H290">
        <f>IF(A290="","",IF(COUNTIF(Personel!$B$2:$B$101,A290)=0,"Personel listesinde yok",IF(AND(C290&lt;&gt;"",D290&lt;&gt;"",D290&lt;C290),"Bitiş başlangıçtan önce","")))</f>
        <v/>
      </c>
    </row>
    <row r="291">
      <c r="C291" s="3" t="n"/>
      <c r="D291" s="3" t="n"/>
      <c r="E291" s="4">
        <f>IF(OR(C291="",D291=""),"",IF(D291&lt;C291,"",NETWORKDAYS(C291,D291,Tatiller!$A$2:$A$60)))</f>
        <v/>
      </c>
      <c r="H291">
        <f>IF(A291="","",IF(COUNTIF(Personel!$B$2:$B$101,A291)=0,"Personel listesinde yok",IF(AND(C291&lt;&gt;"",D291&lt;&gt;"",D291&lt;C291),"Bitiş başlangıçtan önce","")))</f>
        <v/>
      </c>
    </row>
    <row r="292">
      <c r="C292" s="3" t="n"/>
      <c r="D292" s="3" t="n"/>
      <c r="E292" s="4">
        <f>IF(OR(C292="",D292=""),"",IF(D292&lt;C292,"",NETWORKDAYS(C292,D292,Tatiller!$A$2:$A$60)))</f>
        <v/>
      </c>
      <c r="H292">
        <f>IF(A292="","",IF(COUNTIF(Personel!$B$2:$B$101,A292)=0,"Personel listesinde yok",IF(AND(C292&lt;&gt;"",D292&lt;&gt;"",D292&lt;C292),"Bitiş başlangıçtan önce","")))</f>
        <v/>
      </c>
    </row>
    <row r="293">
      <c r="C293" s="3" t="n"/>
      <c r="D293" s="3" t="n"/>
      <c r="E293" s="4">
        <f>IF(OR(C293="",D293=""),"",IF(D293&lt;C293,"",NETWORKDAYS(C293,D293,Tatiller!$A$2:$A$60)))</f>
        <v/>
      </c>
      <c r="H293">
        <f>IF(A293="","",IF(COUNTIF(Personel!$B$2:$B$101,A293)=0,"Personel listesinde yok",IF(AND(C293&lt;&gt;"",D293&lt;&gt;"",D293&lt;C293),"Bitiş başlangıçtan önce","")))</f>
        <v/>
      </c>
    </row>
    <row r="294">
      <c r="C294" s="3" t="n"/>
      <c r="D294" s="3" t="n"/>
      <c r="E294" s="4">
        <f>IF(OR(C294="",D294=""),"",IF(D294&lt;C294,"",NETWORKDAYS(C294,D294,Tatiller!$A$2:$A$60)))</f>
        <v/>
      </c>
      <c r="H294">
        <f>IF(A294="","",IF(COUNTIF(Personel!$B$2:$B$101,A294)=0,"Personel listesinde yok",IF(AND(C294&lt;&gt;"",D294&lt;&gt;"",D294&lt;C294),"Bitiş başlangıçtan önce","")))</f>
        <v/>
      </c>
    </row>
    <row r="295">
      <c r="C295" s="3" t="n"/>
      <c r="D295" s="3" t="n"/>
      <c r="E295" s="4">
        <f>IF(OR(C295="",D295=""),"",IF(D295&lt;C295,"",NETWORKDAYS(C295,D295,Tatiller!$A$2:$A$60)))</f>
        <v/>
      </c>
      <c r="H295">
        <f>IF(A295="","",IF(COUNTIF(Personel!$B$2:$B$101,A295)=0,"Personel listesinde yok",IF(AND(C295&lt;&gt;"",D295&lt;&gt;"",D295&lt;C295),"Bitiş başlangıçtan önce","")))</f>
        <v/>
      </c>
    </row>
    <row r="296">
      <c r="C296" s="3" t="n"/>
      <c r="D296" s="3" t="n"/>
      <c r="E296" s="4">
        <f>IF(OR(C296="",D296=""),"",IF(D296&lt;C296,"",NETWORKDAYS(C296,D296,Tatiller!$A$2:$A$60)))</f>
        <v/>
      </c>
      <c r="H296">
        <f>IF(A296="","",IF(COUNTIF(Personel!$B$2:$B$101,A296)=0,"Personel listesinde yok",IF(AND(C296&lt;&gt;"",D296&lt;&gt;"",D296&lt;C296),"Bitiş başlangıçtan önce","")))</f>
        <v/>
      </c>
    </row>
    <row r="297">
      <c r="C297" s="3" t="n"/>
      <c r="D297" s="3" t="n"/>
      <c r="E297" s="4">
        <f>IF(OR(C297="",D297=""),"",IF(D297&lt;C297,"",NETWORKDAYS(C297,D297,Tatiller!$A$2:$A$60)))</f>
        <v/>
      </c>
      <c r="H297">
        <f>IF(A297="","",IF(COUNTIF(Personel!$B$2:$B$101,A297)=0,"Personel listesinde yok",IF(AND(C297&lt;&gt;"",D297&lt;&gt;"",D297&lt;C297),"Bitiş başlangıçtan önce","")))</f>
        <v/>
      </c>
    </row>
    <row r="298">
      <c r="C298" s="3" t="n"/>
      <c r="D298" s="3" t="n"/>
      <c r="E298" s="4">
        <f>IF(OR(C298="",D298=""),"",IF(D298&lt;C298,"",NETWORKDAYS(C298,D298,Tatiller!$A$2:$A$60)))</f>
        <v/>
      </c>
      <c r="H298">
        <f>IF(A298="","",IF(COUNTIF(Personel!$B$2:$B$101,A298)=0,"Personel listesinde yok",IF(AND(C298&lt;&gt;"",D298&lt;&gt;"",D298&lt;C298),"Bitiş başlangıçtan önce","")))</f>
        <v/>
      </c>
    </row>
    <row r="299">
      <c r="C299" s="3" t="n"/>
      <c r="D299" s="3" t="n"/>
      <c r="E299" s="4">
        <f>IF(OR(C299="",D299=""),"",IF(D299&lt;C299,"",NETWORKDAYS(C299,D299,Tatiller!$A$2:$A$60)))</f>
        <v/>
      </c>
      <c r="H299">
        <f>IF(A299="","",IF(COUNTIF(Personel!$B$2:$B$101,A299)=0,"Personel listesinde yok",IF(AND(C299&lt;&gt;"",D299&lt;&gt;"",D299&lt;C299),"Bitiş başlangıçtan önce","")))</f>
        <v/>
      </c>
    </row>
    <row r="300">
      <c r="C300" s="3" t="n"/>
      <c r="D300" s="3" t="n"/>
      <c r="E300" s="4">
        <f>IF(OR(C300="",D300=""),"",IF(D300&lt;C300,"",NETWORKDAYS(C300,D300,Tatiller!$A$2:$A$60)))</f>
        <v/>
      </c>
      <c r="H300">
        <f>IF(A300="","",IF(COUNTIF(Personel!$B$2:$B$101,A300)=0,"Personel listesinde yok",IF(AND(C300&lt;&gt;"",D300&lt;&gt;"",D300&lt;C300),"Bitiş başlangıçtan önce","")))</f>
        <v/>
      </c>
    </row>
    <row r="301">
      <c r="C301" s="3" t="n"/>
      <c r="D301" s="3" t="n"/>
      <c r="E301" s="4">
        <f>IF(OR(C301="",D301=""),"",IF(D301&lt;C301,"",NETWORKDAYS(C301,D301,Tatiller!$A$2:$A$60)))</f>
        <v/>
      </c>
      <c r="H301">
        <f>IF(A301="","",IF(COUNTIF(Personel!$B$2:$B$101,A301)=0,"Personel listesinde yok",IF(AND(C301&lt;&gt;"",D301&lt;&gt;"",D301&lt;C301),"Bitiş başlangıçtan önce","")))</f>
        <v/>
      </c>
    </row>
  </sheetData>
  <conditionalFormatting sqref="F2:F301">
    <cfRule type="cellIs" priority="1" operator="equal" dxfId="1">
      <formula>"Bekliyor"</formula>
    </cfRule>
    <cfRule type="cellIs" priority="2" operator="equal" dxfId="2">
      <formula>"Reddedildi"</formula>
    </cfRule>
  </conditionalFormatting>
  <conditionalFormatting sqref="H2:H301">
    <cfRule type="cellIs" priority="3" operator="notEqual" dxfId="0">
      <formula>""</formula>
    </cfRule>
  </conditionalFormatting>
  <dataValidations count="2">
    <dataValidation sqref="B2:B301" showDropDown="0" showInputMessage="0" showErrorMessage="0" allowBlank="1" errorTitle="Geçersiz değer" error="Listeden bir değer seçin" type="list">
      <formula1>"Yıllık izin,Mazeret izni,Ücretsiz izin,Rapor,Diğer"</formula1>
    </dataValidation>
    <dataValidation sqref="F2:F301" showDropDown="0" showInputMessage="0" showErrorMessage="0" allowBlank="1" errorTitle="Geçersiz değer" error="Listeden bir değer seçin" type="list">
      <formula1>"Onaylandı,Bekliyor,Reddedildi"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</cols>
  <sheetData>
    <row r="1">
      <c r="A1" s="1" t="inlineStr">
        <is>
          <t>Tarih</t>
        </is>
      </c>
      <c r="B1" s="1" t="inlineStr">
        <is>
          <t>Açıklama</t>
        </is>
      </c>
    </row>
    <row r="2">
      <c r="A2" s="3" t="n">
        <v>46324</v>
      </c>
      <c r="B2" t="inlineStr">
        <is>
          <t>Cumhuriyet Bayramı</t>
        </is>
      </c>
    </row>
    <row r="3">
      <c r="A3" s="3" t="n">
        <v>46388</v>
      </c>
      <c r="B3" t="inlineStr">
        <is>
          <t>Yılbaşı</t>
        </is>
      </c>
    </row>
    <row r="4">
      <c r="A4" s="3" t="n"/>
    </row>
    <row r="5">
      <c r="A5" s="3" t="n"/>
    </row>
    <row r="6">
      <c r="A6" s="3" t="n"/>
    </row>
    <row r="7">
      <c r="A7" s="3" t="n"/>
    </row>
    <row r="8">
      <c r="A8" s="3" t="n"/>
    </row>
    <row r="9">
      <c r="A9" s="3" t="n"/>
    </row>
    <row r="10">
      <c r="A10" s="3" t="n"/>
    </row>
    <row r="11">
      <c r="A11" s="3" t="n"/>
    </row>
    <row r="12">
      <c r="A12" s="3" t="n"/>
    </row>
    <row r="13">
      <c r="A13" s="3" t="n"/>
    </row>
    <row r="14">
      <c r="A14" s="3" t="n"/>
    </row>
    <row r="15">
      <c r="A15" s="3" t="n"/>
    </row>
    <row r="16">
      <c r="A16" s="3" t="n"/>
    </row>
    <row r="17">
      <c r="A17" s="3" t="n"/>
    </row>
    <row r="18">
      <c r="A18" s="3" t="n"/>
    </row>
    <row r="19">
      <c r="A19" s="3" t="n"/>
    </row>
    <row r="20">
      <c r="A20" s="3" t="n"/>
    </row>
    <row r="21">
      <c r="A21" s="3" t="n"/>
    </row>
    <row r="22">
      <c r="A22" s="3" t="n"/>
    </row>
    <row r="23">
      <c r="A23" s="3" t="n"/>
    </row>
    <row r="24">
      <c r="A24" s="3" t="n"/>
    </row>
    <row r="25">
      <c r="A25" s="3" t="n"/>
    </row>
    <row r="26">
      <c r="A26" s="3" t="n"/>
    </row>
    <row r="27">
      <c r="A27" s="3" t="n"/>
    </row>
    <row r="28">
      <c r="A28" s="3" t="n"/>
    </row>
    <row r="29">
      <c r="A29" s="3" t="n"/>
    </row>
    <row r="30">
      <c r="A30" s="3" t="n"/>
    </row>
    <row r="31">
      <c r="A31" s="3" t="n"/>
    </row>
    <row r="32">
      <c r="A32" s="3" t="n"/>
    </row>
    <row r="33">
      <c r="A33" s="3" t="n"/>
    </row>
    <row r="34">
      <c r="A34" s="3" t="n"/>
    </row>
    <row r="35">
      <c r="A35" s="3" t="n"/>
    </row>
    <row r="36">
      <c r="A36" s="3" t="n"/>
    </row>
    <row r="37">
      <c r="A37" s="3" t="n"/>
    </row>
    <row r="38">
      <c r="A38" s="3" t="n"/>
    </row>
    <row r="39">
      <c r="A39" s="3" t="n"/>
    </row>
    <row r="40">
      <c r="A40" s="3" t="n"/>
    </row>
    <row r="41">
      <c r="A41" s="3" t="n"/>
    </row>
    <row r="42">
      <c r="A42" s="3" t="n"/>
    </row>
    <row r="43">
      <c r="A43" s="3" t="n"/>
    </row>
    <row r="44">
      <c r="A44" s="3" t="n"/>
    </row>
    <row r="45">
      <c r="A45" s="3" t="n"/>
    </row>
    <row r="46">
      <c r="A46" s="3" t="n"/>
    </row>
    <row r="47">
      <c r="A47" s="3" t="n"/>
    </row>
    <row r="48">
      <c r="A48" s="3" t="n"/>
    </row>
    <row r="49">
      <c r="A49" s="3" t="n"/>
    </row>
    <row r="50">
      <c r="A50" s="3" t="n"/>
    </row>
    <row r="51">
      <c r="A51" s="3" t="n"/>
    </row>
    <row r="52">
      <c r="A52" s="3" t="n"/>
    </row>
    <row r="53">
      <c r="A53" s="3" t="n"/>
    </row>
    <row r="54">
      <c r="A54" s="3" t="n"/>
    </row>
    <row r="55">
      <c r="A55" s="3" t="n"/>
    </row>
    <row r="56">
      <c r="A56" s="3" t="n"/>
    </row>
    <row r="57">
      <c r="A57" s="3" t="n"/>
    </row>
    <row r="58">
      <c r="A58" s="3" t="n"/>
    </row>
    <row r="59">
      <c r="A59" s="3" t="n"/>
    </row>
    <row r="60">
      <c r="A60" s="3" t="n"/>
    </row>
  </sheetData>
  <printOptions gridLines="0"/>
  <pageMargins left="0.75" right="0.75" top="1" bottom="1" header="0.5" footer="0.5"/>
  <pageSetup orientation="portrait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2026-10-24T08:57:01Z</dcterms:created>
  <dcterms:modified xsi:type="dcterms:W3CDTF">2026-10-24T08:57:01Z</dcterms:modified>
</cp:coreProperties>
</file>