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Ödemeler" sheetId="1" state="visible" r:id="rId1"/>
    <sheet name="Öz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00 &quot;₺&quot;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165" fontId="0" fillId="0" borderId="0" pivotButton="0" quotePrefix="0" xfId="0"/>
    <xf numFmtId="166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FC7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C6EFCE"/>
        </patternFill>
      </fill>
    </dxf>
    <dxf>
      <fill>
        <patternFill patternType="solid">
          <f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Kategoriye göre kalan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'Özet'!$A$2:$A$13</f>
            </numRef>
          </cat>
          <val>
            <numRef>
              <f>'Özet'!$D$2:$D$13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8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OdemeListesi" displayName="OdemeListesi" ref="A1:J201" headerRowCount="1">
  <autoFilter ref="A1:J201"/>
  <tableColumns count="10">
    <tableColumn id="1" name="Ödeme"/>
    <tableColumn id="2" name="Kategori"/>
    <tableColumn id="3" name="Alıcı / kurum"/>
    <tableColumn id="4" name="Vade tarihi"/>
    <tableColumn id="5" name="Tutar"/>
    <tableColumn id="6" name="Ödeme tarihi"/>
    <tableColumn id="7" name="Ödenen tutar"/>
    <tableColumn id="8" name="Kalan"/>
    <tableColumn id="9" name="Vadeye kalan gün"/>
    <tableColumn id="10" name="Durum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2" customWidth="1" min="4" max="4"/>
    <col width="14" customWidth="1" min="5" max="5"/>
    <col width="12" customWidth="1" min="6" max="6"/>
    <col width="14" customWidth="1" min="7" max="7"/>
    <col width="14" customWidth="1" min="8" max="8"/>
    <col width="12" customWidth="1" min="9" max="9"/>
    <col width="14" customWidth="1" min="10" max="10"/>
  </cols>
  <sheetData>
    <row r="1">
      <c r="A1" s="1" t="inlineStr">
        <is>
          <t>Ödeme</t>
        </is>
      </c>
      <c r="B1" s="1" t="inlineStr">
        <is>
          <t>Kategori</t>
        </is>
      </c>
      <c r="C1" s="1" t="inlineStr">
        <is>
          <t>Alıcı / kurum</t>
        </is>
      </c>
      <c r="D1" s="1" t="inlineStr">
        <is>
          <t>Vade tarihi</t>
        </is>
      </c>
      <c r="E1" s="1" t="inlineStr">
        <is>
          <t>Tutar</t>
        </is>
      </c>
      <c r="F1" s="1" t="inlineStr">
        <is>
          <t>Ödeme tarihi</t>
        </is>
      </c>
      <c r="G1" s="1" t="inlineStr">
        <is>
          <t>Ödenen tutar</t>
        </is>
      </c>
      <c r="H1" s="1" t="inlineStr">
        <is>
          <t>Kalan</t>
        </is>
      </c>
      <c r="I1" s="1" t="inlineStr">
        <is>
          <t>Vadeye kalan gün</t>
        </is>
      </c>
      <c r="J1" s="1" t="inlineStr">
        <is>
          <t>Durum</t>
        </is>
      </c>
    </row>
    <row r="2">
      <c r="A2" t="inlineStr">
        <is>
          <t>Ev kirası</t>
        </is>
      </c>
      <c r="B2" t="inlineStr">
        <is>
          <t>Kira</t>
        </is>
      </c>
      <c r="C2" t="inlineStr">
        <is>
          <t>Ev sahibi</t>
        </is>
      </c>
      <c r="D2" s="2" t="n">
        <v>46300</v>
      </c>
      <c r="E2" s="3" t="n">
        <v>18000</v>
      </c>
      <c r="F2" s="2" t="n">
        <v>46299</v>
      </c>
      <c r="G2" s="3" t="n">
        <v>18000</v>
      </c>
      <c r="H2" s="3">
        <f>IF(A2="","",E2-N(G2))</f>
        <v/>
      </c>
      <c r="I2" s="4">
        <f>IF(OR(A2="",D2=""),"",IF(H2&lt;=0,"",D2-TODAY()))</f>
        <v/>
      </c>
      <c r="J2">
        <f>IF(A2="","",IF(H2&lt;=0,"Ödendi",IF(D2="","Vade yok",IF(D2&lt;TODAY(),"Gecikti",IF(D2-TODAY()&lt;=7,"Yaklaşıyor",IF(N(G2)&gt;0,"Kısmi ödendi","Bekliyor"))))))</f>
        <v/>
      </c>
    </row>
    <row r="3">
      <c r="A3" t="inlineStr">
        <is>
          <t>Site aidatı</t>
        </is>
      </c>
      <c r="B3" t="inlineStr">
        <is>
          <t>Aidat</t>
        </is>
      </c>
      <c r="C3" t="inlineStr">
        <is>
          <t>Yönetim</t>
        </is>
      </c>
      <c r="D3" s="2" t="n">
        <v>46305</v>
      </c>
      <c r="E3" s="3" t="n">
        <v>1500</v>
      </c>
      <c r="F3" s="2" t="n">
        <v>46304</v>
      </c>
      <c r="G3" s="3" t="n">
        <v>1500</v>
      </c>
      <c r="H3" s="3">
        <f>IF(A3="","",E3-N(G3))</f>
        <v/>
      </c>
      <c r="I3" s="4">
        <f>IF(OR(A3="",D3=""),"",IF(H3&lt;=0,"",D3-TODAY()))</f>
        <v/>
      </c>
      <c r="J3">
        <f>IF(A3="","",IF(H3&lt;=0,"Ödendi",IF(D3="","Vade yok",IF(D3&lt;TODAY(),"Gecikti",IF(D3-TODAY()&lt;=7,"Yaklaşıyor",IF(N(G3)&gt;0,"Kısmi ödendi","Bekliyor"))))))</f>
        <v/>
      </c>
    </row>
    <row r="4">
      <c r="A4" t="inlineStr">
        <is>
          <t>Elektrik faturası</t>
        </is>
      </c>
      <c r="B4" t="inlineStr">
        <is>
          <t>Elektrik</t>
        </is>
      </c>
      <c r="C4" t="inlineStr">
        <is>
          <t>Dağıtım şirketi</t>
        </is>
      </c>
      <c r="D4" s="2" t="n">
        <v>46315</v>
      </c>
      <c r="E4" s="3" t="n">
        <v>1240</v>
      </c>
      <c r="F4" s="2" t="n"/>
      <c r="G4" s="3" t="n"/>
      <c r="H4" s="3">
        <f>IF(A4="","",E4-N(G4))</f>
        <v/>
      </c>
      <c r="I4" s="4">
        <f>IF(OR(A4="",D4=""),"",IF(H4&lt;=0,"",D4-TODAY()))</f>
        <v/>
      </c>
      <c r="J4">
        <f>IF(A4="","",IF(H4&lt;=0,"Ödendi",IF(D4="","Vade yok",IF(D4&lt;TODAY(),"Gecikti",IF(D4-TODAY()&lt;=7,"Yaklaşıyor",IF(N(G4)&gt;0,"Kısmi ödendi","Bekliyor"))))))</f>
        <v/>
      </c>
    </row>
    <row r="5">
      <c r="A5" t="inlineStr">
        <is>
          <t>İnternet</t>
        </is>
      </c>
      <c r="B5" t="inlineStr">
        <is>
          <t>İnternet ve telefon</t>
        </is>
      </c>
      <c r="C5" t="inlineStr">
        <is>
          <t>Servis sağlayıcı</t>
        </is>
      </c>
      <c r="D5" s="2" t="n">
        <v>46317</v>
      </c>
      <c r="E5" s="3" t="n">
        <v>650</v>
      </c>
      <c r="F5" s="2" t="n">
        <v>46317</v>
      </c>
      <c r="G5" s="3" t="n">
        <v>650</v>
      </c>
      <c r="H5" s="3">
        <f>IF(A5="","",E5-N(G5))</f>
        <v/>
      </c>
      <c r="I5" s="4">
        <f>IF(OR(A5="",D5=""),"",IF(H5&lt;=0,"",D5-TODAY()))</f>
        <v/>
      </c>
      <c r="J5">
        <f>IF(A5="","",IF(H5&lt;=0,"Ödendi",IF(D5="","Vade yok",IF(D5&lt;TODAY(),"Gecikti",IF(D5-TODAY()&lt;=7,"Yaklaşıyor",IF(N(G5)&gt;0,"Kısmi ödendi","Bekliyor"))))))</f>
        <v/>
      </c>
    </row>
    <row r="6">
      <c r="A6" t="inlineStr">
        <is>
          <t>Kredi kartı ekstresi</t>
        </is>
      </c>
      <c r="B6" t="inlineStr">
        <is>
          <t>Kredi kartı</t>
        </is>
      </c>
      <c r="C6" t="inlineStr">
        <is>
          <t>Banka A</t>
        </is>
      </c>
      <c r="D6" s="2" t="n">
        <v>46322</v>
      </c>
      <c r="E6" s="3" t="n">
        <v>9800</v>
      </c>
      <c r="F6" s="2" t="n"/>
      <c r="G6" s="3" t="n"/>
      <c r="H6" s="3">
        <f>IF(A6="","",E6-N(G6))</f>
        <v/>
      </c>
      <c r="I6" s="4">
        <f>IF(OR(A6="",D6=""),"",IF(H6&lt;=0,"",D6-TODAY()))</f>
        <v/>
      </c>
      <c r="J6">
        <f>IF(A6="","",IF(H6&lt;=0,"Ödendi",IF(D6="","Vade yok",IF(D6&lt;TODAY(),"Gecikti",IF(D6-TODAY()&lt;=7,"Yaklaşıyor",IF(N(G6)&gt;0,"Kısmi ödendi","Bekliyor"))))))</f>
        <v/>
      </c>
    </row>
    <row r="7">
      <c r="A7" t="inlineStr">
        <is>
          <t>Taşıt kredisi taksiti</t>
        </is>
      </c>
      <c r="B7" t="inlineStr">
        <is>
          <t>Kredi taksiti</t>
        </is>
      </c>
      <c r="C7" t="inlineStr">
        <is>
          <t>Banka B</t>
        </is>
      </c>
      <c r="D7" s="2" t="n">
        <v>46329</v>
      </c>
      <c r="E7" s="3" t="n">
        <v>7500</v>
      </c>
      <c r="F7" s="2" t="n"/>
      <c r="G7" s="3" t="n"/>
      <c r="H7" s="3">
        <f>IF(A7="","",E7-N(G7))</f>
        <v/>
      </c>
      <c r="I7" s="4">
        <f>IF(OR(A7="",D7=""),"",IF(H7&lt;=0,"",D7-TODAY()))</f>
        <v/>
      </c>
      <c r="J7">
        <f>IF(A7="","",IF(H7&lt;=0,"Ödendi",IF(D7="","Vade yok",IF(D7&lt;TODAY(),"Gecikti",IF(D7-TODAY()&lt;=7,"Yaklaşıyor",IF(N(G7)&gt;0,"Kısmi ödendi","Bekliyor"))))))</f>
        <v/>
      </c>
    </row>
    <row r="8">
      <c r="A8" t="inlineStr">
        <is>
          <t>Doğalgaz faturası</t>
        </is>
      </c>
      <c r="B8" t="inlineStr">
        <is>
          <t>Doğalgaz</t>
        </is>
      </c>
      <c r="C8" t="inlineStr">
        <is>
          <t>Dağıtım şirketi</t>
        </is>
      </c>
      <c r="D8" s="2" t="n">
        <v>46330</v>
      </c>
      <c r="E8" s="3" t="n">
        <v>900</v>
      </c>
      <c r="F8" s="2" t="n"/>
      <c r="G8" s="3" t="n"/>
      <c r="H8" s="3">
        <f>IF(A8="","",E8-N(G8))</f>
        <v/>
      </c>
      <c r="I8" s="4">
        <f>IF(OR(A8="",D8=""),"",IF(H8&lt;=0,"",D8-TODAY()))</f>
        <v/>
      </c>
      <c r="J8">
        <f>IF(A8="","",IF(H8&lt;=0,"Ödendi",IF(D8="","Vade yok",IF(D8&lt;TODAY(),"Gecikti",IF(D8-TODAY()&lt;=7,"Yaklaşıyor",IF(N(G8)&gt;0,"Kısmi ödendi","Bekliyor"))))))</f>
        <v/>
      </c>
    </row>
    <row r="9">
      <c r="A9" t="inlineStr">
        <is>
          <t>Kasko taksiti</t>
        </is>
      </c>
      <c r="B9" t="inlineStr">
        <is>
          <t>Sigorta</t>
        </is>
      </c>
      <c r="C9" t="inlineStr">
        <is>
          <t>Sigorta şirketi</t>
        </is>
      </c>
      <c r="D9" s="2" t="n">
        <v>46338</v>
      </c>
      <c r="E9" s="3" t="n">
        <v>2100</v>
      </c>
      <c r="F9" s="2" t="n"/>
      <c r="G9" s="3" t="n"/>
      <c r="H9" s="3">
        <f>IF(A9="","",E9-N(G9))</f>
        <v/>
      </c>
      <c r="I9" s="4">
        <f>IF(OR(A9="",D9=""),"",IF(H9&lt;=0,"",D9-TODAY()))</f>
        <v/>
      </c>
      <c r="J9">
        <f>IF(A9="","",IF(H9&lt;=0,"Ödendi",IF(D9="","Vade yok",IF(D9&lt;TODAY(),"Gecikti",IF(D9-TODAY()&lt;=7,"Yaklaşıyor",IF(N(G9)&gt;0,"Kısmi ödendi","Bekliyor"))))))</f>
        <v/>
      </c>
    </row>
    <row r="10">
      <c r="A10" t="inlineStr">
        <is>
          <t>Okul servis ücreti</t>
        </is>
      </c>
      <c r="B10" t="inlineStr">
        <is>
          <t>Okul</t>
        </is>
      </c>
      <c r="C10" t="inlineStr">
        <is>
          <t>Servis firması</t>
        </is>
      </c>
      <c r="D10" s="2" t="n">
        <v>46341</v>
      </c>
      <c r="E10" s="3" t="n">
        <v>3000</v>
      </c>
      <c r="F10" s="2" t="n">
        <v>46315</v>
      </c>
      <c r="G10" s="3" t="n">
        <v>1500</v>
      </c>
      <c r="H10" s="3">
        <f>IF(A10="","",E10-N(G10))</f>
        <v/>
      </c>
      <c r="I10" s="4">
        <f>IF(OR(A10="",D10=""),"",IF(H10&lt;=0,"",D10-TODAY()))</f>
        <v/>
      </c>
      <c r="J10">
        <f>IF(A10="","",IF(H10&lt;=0,"Ödendi",IF(D10="","Vade yok",IF(D10&lt;TODAY(),"Gecikti",IF(D10-TODAY()&lt;=7,"Yaklaşıyor",IF(N(G10)&gt;0,"Kısmi ödendi","Bekliyor"))))))</f>
        <v/>
      </c>
    </row>
    <row r="11">
      <c r="A11" t="inlineStr">
        <is>
          <t>Su faturası</t>
        </is>
      </c>
      <c r="B11" t="inlineStr">
        <is>
          <t>Su</t>
        </is>
      </c>
      <c r="C11" t="inlineStr">
        <is>
          <t>Belediye</t>
        </is>
      </c>
      <c r="D11" s="2" t="n">
        <v>46344</v>
      </c>
      <c r="E11" s="3" t="n">
        <v>420</v>
      </c>
      <c r="F11" s="2" t="n"/>
      <c r="G11" s="3" t="n"/>
      <c r="H11" s="3">
        <f>IF(A11="","",E11-N(G11))</f>
        <v/>
      </c>
      <c r="I11" s="4">
        <f>IF(OR(A11="",D11=""),"",IF(H11&lt;=0,"",D11-TODAY()))</f>
        <v/>
      </c>
      <c r="J11">
        <f>IF(A11="","",IF(H11&lt;=0,"Ödendi",IF(D11="","Vade yok",IF(D11&lt;TODAY(),"Gecikti",IF(D11-TODAY()&lt;=7,"Yaklaşıyor",IF(N(G11)&gt;0,"Kısmi ödendi","Bekliyor"))))))</f>
        <v/>
      </c>
    </row>
    <row r="12">
      <c r="A12" t="inlineStr">
        <is>
          <t>Ev kirası</t>
        </is>
      </c>
      <c r="B12" t="inlineStr">
        <is>
          <t>Kira</t>
        </is>
      </c>
      <c r="C12" t="inlineStr">
        <is>
          <t>Ev sahibi</t>
        </is>
      </c>
      <c r="D12" s="2" t="n">
        <v>46331</v>
      </c>
      <c r="E12" s="3" t="n">
        <v>18000</v>
      </c>
      <c r="F12" s="2" t="n"/>
      <c r="G12" s="3" t="n"/>
      <c r="H12" s="3">
        <f>IF(A12="","",E12-N(G12))</f>
        <v/>
      </c>
      <c r="I12" s="4">
        <f>IF(OR(A12="",D12=""),"",IF(H12&lt;=0,"",D12-TODAY()))</f>
        <v/>
      </c>
      <c r="J12">
        <f>IF(A12="","",IF(H12&lt;=0,"Ödendi",IF(D12="","Vade yok",IF(D12&lt;TODAY(),"Gecikti",IF(D12-TODAY()&lt;=7,"Yaklaşıyor",IF(N(G12)&gt;0,"Kısmi ödendi","Bekliyor"))))))</f>
        <v/>
      </c>
    </row>
    <row r="13">
      <c r="A13" t="inlineStr">
        <is>
          <t>Site aidatı</t>
        </is>
      </c>
      <c r="B13" t="inlineStr">
        <is>
          <t>Aidat</t>
        </is>
      </c>
      <c r="C13" t="inlineStr">
        <is>
          <t>Yönetim</t>
        </is>
      </c>
      <c r="D13" s="2" t="n">
        <v>46336</v>
      </c>
      <c r="E13" s="3" t="n">
        <v>1500</v>
      </c>
      <c r="F13" s="2" t="n"/>
      <c r="G13" s="3" t="n"/>
      <c r="H13" s="3">
        <f>IF(A13="","",E13-N(G13))</f>
        <v/>
      </c>
      <c r="I13" s="4">
        <f>IF(OR(A13="",D13=""),"",IF(H13&lt;=0,"",D13-TODAY()))</f>
        <v/>
      </c>
      <c r="J13">
        <f>IF(A13="","",IF(H13&lt;=0,"Ödendi",IF(D13="","Vade yok",IF(D13&lt;TODAY(),"Gecikti",IF(D13-TODAY()&lt;=7,"Yaklaşıyor",IF(N(G13)&gt;0,"Kısmi ödendi","Bekliyor"))))))</f>
        <v/>
      </c>
    </row>
    <row r="14">
      <c r="D14" s="2" t="n"/>
      <c r="E14" s="3" t="n"/>
      <c r="F14" s="2" t="n"/>
      <c r="G14" s="3" t="n"/>
      <c r="H14" s="3">
        <f>IF(A14="","",E14-N(G14))</f>
        <v/>
      </c>
      <c r="I14" s="4">
        <f>IF(OR(A14="",D14=""),"",IF(H14&lt;=0,"",D14-TODAY()))</f>
        <v/>
      </c>
      <c r="J14">
        <f>IF(A14="","",IF(H14&lt;=0,"Ödendi",IF(D14="","Vade yok",IF(D14&lt;TODAY(),"Gecikti",IF(D14-TODAY()&lt;=7,"Yaklaşıyor",IF(N(G14)&gt;0,"Kısmi ödendi","Bekliyor"))))))</f>
        <v/>
      </c>
    </row>
    <row r="15">
      <c r="D15" s="2" t="n"/>
      <c r="E15" s="3" t="n"/>
      <c r="F15" s="2" t="n"/>
      <c r="G15" s="3" t="n"/>
      <c r="H15" s="3">
        <f>IF(A15="","",E15-N(G15))</f>
        <v/>
      </c>
      <c r="I15" s="4">
        <f>IF(OR(A15="",D15=""),"",IF(H15&lt;=0,"",D15-TODAY()))</f>
        <v/>
      </c>
      <c r="J15">
        <f>IF(A15="","",IF(H15&lt;=0,"Ödendi",IF(D15="","Vade yok",IF(D15&lt;TODAY(),"Gecikti",IF(D15-TODAY()&lt;=7,"Yaklaşıyor",IF(N(G15)&gt;0,"Kısmi ödendi","Bekliyor"))))))</f>
        <v/>
      </c>
    </row>
    <row r="16">
      <c r="D16" s="2" t="n"/>
      <c r="E16" s="3" t="n"/>
      <c r="F16" s="2" t="n"/>
      <c r="G16" s="3" t="n"/>
      <c r="H16" s="3">
        <f>IF(A16="","",E16-N(G16))</f>
        <v/>
      </c>
      <c r="I16" s="4">
        <f>IF(OR(A16="",D16=""),"",IF(H16&lt;=0,"",D16-TODAY()))</f>
        <v/>
      </c>
      <c r="J16">
        <f>IF(A16="","",IF(H16&lt;=0,"Ödendi",IF(D16="","Vade yok",IF(D16&lt;TODAY(),"Gecikti",IF(D16-TODAY()&lt;=7,"Yaklaşıyor",IF(N(G16)&gt;0,"Kısmi ödendi","Bekliyor"))))))</f>
        <v/>
      </c>
    </row>
    <row r="17">
      <c r="D17" s="2" t="n"/>
      <c r="E17" s="3" t="n"/>
      <c r="F17" s="2" t="n"/>
      <c r="G17" s="3" t="n"/>
      <c r="H17" s="3">
        <f>IF(A17="","",E17-N(G17))</f>
        <v/>
      </c>
      <c r="I17" s="4">
        <f>IF(OR(A17="",D17=""),"",IF(H17&lt;=0,"",D17-TODAY()))</f>
        <v/>
      </c>
      <c r="J17">
        <f>IF(A17="","",IF(H17&lt;=0,"Ödendi",IF(D17="","Vade yok",IF(D17&lt;TODAY(),"Gecikti",IF(D17-TODAY()&lt;=7,"Yaklaşıyor",IF(N(G17)&gt;0,"Kısmi ödendi","Bekliyor"))))))</f>
        <v/>
      </c>
    </row>
    <row r="18">
      <c r="D18" s="2" t="n"/>
      <c r="E18" s="3" t="n"/>
      <c r="F18" s="2" t="n"/>
      <c r="G18" s="3" t="n"/>
      <c r="H18" s="3">
        <f>IF(A18="","",E18-N(G18))</f>
        <v/>
      </c>
      <c r="I18" s="4">
        <f>IF(OR(A18="",D18=""),"",IF(H18&lt;=0,"",D18-TODAY()))</f>
        <v/>
      </c>
      <c r="J18">
        <f>IF(A18="","",IF(H18&lt;=0,"Ödendi",IF(D18="","Vade yok",IF(D18&lt;TODAY(),"Gecikti",IF(D18-TODAY()&lt;=7,"Yaklaşıyor",IF(N(G18)&gt;0,"Kısmi ödendi","Bekliyor"))))))</f>
        <v/>
      </c>
    </row>
    <row r="19">
      <c r="D19" s="2" t="n"/>
      <c r="E19" s="3" t="n"/>
      <c r="F19" s="2" t="n"/>
      <c r="G19" s="3" t="n"/>
      <c r="H19" s="3">
        <f>IF(A19="","",E19-N(G19))</f>
        <v/>
      </c>
      <c r="I19" s="4">
        <f>IF(OR(A19="",D19=""),"",IF(H19&lt;=0,"",D19-TODAY()))</f>
        <v/>
      </c>
      <c r="J19">
        <f>IF(A19="","",IF(H19&lt;=0,"Ödendi",IF(D19="","Vade yok",IF(D19&lt;TODAY(),"Gecikti",IF(D19-TODAY()&lt;=7,"Yaklaşıyor",IF(N(G19)&gt;0,"Kısmi ödendi","Bekliyor"))))))</f>
        <v/>
      </c>
    </row>
    <row r="20">
      <c r="D20" s="2" t="n"/>
      <c r="E20" s="3" t="n"/>
      <c r="F20" s="2" t="n"/>
      <c r="G20" s="3" t="n"/>
      <c r="H20" s="3">
        <f>IF(A20="","",E20-N(G20))</f>
        <v/>
      </c>
      <c r="I20" s="4">
        <f>IF(OR(A20="",D20=""),"",IF(H20&lt;=0,"",D20-TODAY()))</f>
        <v/>
      </c>
      <c r="J20">
        <f>IF(A20="","",IF(H20&lt;=0,"Ödendi",IF(D20="","Vade yok",IF(D20&lt;TODAY(),"Gecikti",IF(D20-TODAY()&lt;=7,"Yaklaşıyor",IF(N(G20)&gt;0,"Kısmi ödendi","Bekliyor"))))))</f>
        <v/>
      </c>
    </row>
    <row r="21">
      <c r="D21" s="2" t="n"/>
      <c r="E21" s="3" t="n"/>
      <c r="F21" s="2" t="n"/>
      <c r="G21" s="3" t="n"/>
      <c r="H21" s="3">
        <f>IF(A21="","",E21-N(G21))</f>
        <v/>
      </c>
      <c r="I21" s="4">
        <f>IF(OR(A21="",D21=""),"",IF(H21&lt;=0,"",D21-TODAY()))</f>
        <v/>
      </c>
      <c r="J21">
        <f>IF(A21="","",IF(H21&lt;=0,"Ödendi",IF(D21="","Vade yok",IF(D21&lt;TODAY(),"Gecikti",IF(D21-TODAY()&lt;=7,"Yaklaşıyor",IF(N(G21)&gt;0,"Kısmi ödendi","Bekliyor"))))))</f>
        <v/>
      </c>
    </row>
    <row r="22">
      <c r="D22" s="2" t="n"/>
      <c r="E22" s="3" t="n"/>
      <c r="F22" s="2" t="n"/>
      <c r="G22" s="3" t="n"/>
      <c r="H22" s="3">
        <f>IF(A22="","",E22-N(G22))</f>
        <v/>
      </c>
      <c r="I22" s="4">
        <f>IF(OR(A22="",D22=""),"",IF(H22&lt;=0,"",D22-TODAY()))</f>
        <v/>
      </c>
      <c r="J22">
        <f>IF(A22="","",IF(H22&lt;=0,"Ödendi",IF(D22="","Vade yok",IF(D22&lt;TODAY(),"Gecikti",IF(D22-TODAY()&lt;=7,"Yaklaşıyor",IF(N(G22)&gt;0,"Kısmi ödendi","Bekliyor"))))))</f>
        <v/>
      </c>
    </row>
    <row r="23">
      <c r="D23" s="2" t="n"/>
      <c r="E23" s="3" t="n"/>
      <c r="F23" s="2" t="n"/>
      <c r="G23" s="3" t="n"/>
      <c r="H23" s="3">
        <f>IF(A23="","",E23-N(G23))</f>
        <v/>
      </c>
      <c r="I23" s="4">
        <f>IF(OR(A23="",D23=""),"",IF(H23&lt;=0,"",D23-TODAY()))</f>
        <v/>
      </c>
      <c r="J23">
        <f>IF(A23="","",IF(H23&lt;=0,"Ödendi",IF(D23="","Vade yok",IF(D23&lt;TODAY(),"Gecikti",IF(D23-TODAY()&lt;=7,"Yaklaşıyor",IF(N(G23)&gt;0,"Kısmi ödendi","Bekliyor"))))))</f>
        <v/>
      </c>
    </row>
    <row r="24">
      <c r="D24" s="2" t="n"/>
      <c r="E24" s="3" t="n"/>
      <c r="F24" s="2" t="n"/>
      <c r="G24" s="3" t="n"/>
      <c r="H24" s="3">
        <f>IF(A24="","",E24-N(G24))</f>
        <v/>
      </c>
      <c r="I24" s="4">
        <f>IF(OR(A24="",D24=""),"",IF(H24&lt;=0,"",D24-TODAY()))</f>
        <v/>
      </c>
      <c r="J24">
        <f>IF(A24="","",IF(H24&lt;=0,"Ödendi",IF(D24="","Vade yok",IF(D24&lt;TODAY(),"Gecikti",IF(D24-TODAY()&lt;=7,"Yaklaşıyor",IF(N(G24)&gt;0,"Kısmi ödendi","Bekliyor"))))))</f>
        <v/>
      </c>
    </row>
    <row r="25">
      <c r="D25" s="2" t="n"/>
      <c r="E25" s="3" t="n"/>
      <c r="F25" s="2" t="n"/>
      <c r="G25" s="3" t="n"/>
      <c r="H25" s="3">
        <f>IF(A25="","",E25-N(G25))</f>
        <v/>
      </c>
      <c r="I25" s="4">
        <f>IF(OR(A25="",D25=""),"",IF(H25&lt;=0,"",D25-TODAY()))</f>
        <v/>
      </c>
      <c r="J25">
        <f>IF(A25="","",IF(H25&lt;=0,"Ödendi",IF(D25="","Vade yok",IF(D25&lt;TODAY(),"Gecikti",IF(D25-TODAY()&lt;=7,"Yaklaşıyor",IF(N(G25)&gt;0,"Kısmi ödendi","Bekliyor"))))))</f>
        <v/>
      </c>
    </row>
    <row r="26">
      <c r="D26" s="2" t="n"/>
      <c r="E26" s="3" t="n"/>
      <c r="F26" s="2" t="n"/>
      <c r="G26" s="3" t="n"/>
      <c r="H26" s="3">
        <f>IF(A26="","",E26-N(G26))</f>
        <v/>
      </c>
      <c r="I26" s="4">
        <f>IF(OR(A26="",D26=""),"",IF(H26&lt;=0,"",D26-TODAY()))</f>
        <v/>
      </c>
      <c r="J26">
        <f>IF(A26="","",IF(H26&lt;=0,"Ödendi",IF(D26="","Vade yok",IF(D26&lt;TODAY(),"Gecikti",IF(D26-TODAY()&lt;=7,"Yaklaşıyor",IF(N(G26)&gt;0,"Kısmi ödendi","Bekliyor"))))))</f>
        <v/>
      </c>
    </row>
    <row r="27">
      <c r="D27" s="2" t="n"/>
      <c r="E27" s="3" t="n"/>
      <c r="F27" s="2" t="n"/>
      <c r="G27" s="3" t="n"/>
      <c r="H27" s="3">
        <f>IF(A27="","",E27-N(G27))</f>
        <v/>
      </c>
      <c r="I27" s="4">
        <f>IF(OR(A27="",D27=""),"",IF(H27&lt;=0,"",D27-TODAY()))</f>
        <v/>
      </c>
      <c r="J27">
        <f>IF(A27="","",IF(H27&lt;=0,"Ödendi",IF(D27="","Vade yok",IF(D27&lt;TODAY(),"Gecikti",IF(D27-TODAY()&lt;=7,"Yaklaşıyor",IF(N(G27)&gt;0,"Kısmi ödendi","Bekliyor"))))))</f>
        <v/>
      </c>
    </row>
    <row r="28">
      <c r="D28" s="2" t="n"/>
      <c r="E28" s="3" t="n"/>
      <c r="F28" s="2" t="n"/>
      <c r="G28" s="3" t="n"/>
      <c r="H28" s="3">
        <f>IF(A28="","",E28-N(G28))</f>
        <v/>
      </c>
      <c r="I28" s="4">
        <f>IF(OR(A28="",D28=""),"",IF(H28&lt;=0,"",D28-TODAY()))</f>
        <v/>
      </c>
      <c r="J28">
        <f>IF(A28="","",IF(H28&lt;=0,"Ödendi",IF(D28="","Vade yok",IF(D28&lt;TODAY(),"Gecikti",IF(D28-TODAY()&lt;=7,"Yaklaşıyor",IF(N(G28)&gt;0,"Kısmi ödendi","Bekliyor"))))))</f>
        <v/>
      </c>
    </row>
    <row r="29">
      <c r="D29" s="2" t="n"/>
      <c r="E29" s="3" t="n"/>
      <c r="F29" s="2" t="n"/>
      <c r="G29" s="3" t="n"/>
      <c r="H29" s="3">
        <f>IF(A29="","",E29-N(G29))</f>
        <v/>
      </c>
      <c r="I29" s="4">
        <f>IF(OR(A29="",D29=""),"",IF(H29&lt;=0,"",D29-TODAY()))</f>
        <v/>
      </c>
      <c r="J29">
        <f>IF(A29="","",IF(H29&lt;=0,"Ödendi",IF(D29="","Vade yok",IF(D29&lt;TODAY(),"Gecikti",IF(D29-TODAY()&lt;=7,"Yaklaşıyor",IF(N(G29)&gt;0,"Kısmi ödendi","Bekliyor"))))))</f>
        <v/>
      </c>
    </row>
    <row r="30">
      <c r="D30" s="2" t="n"/>
      <c r="E30" s="3" t="n"/>
      <c r="F30" s="2" t="n"/>
      <c r="G30" s="3" t="n"/>
      <c r="H30" s="3">
        <f>IF(A30="","",E30-N(G30))</f>
        <v/>
      </c>
      <c r="I30" s="4">
        <f>IF(OR(A30="",D30=""),"",IF(H30&lt;=0,"",D30-TODAY()))</f>
        <v/>
      </c>
      <c r="J30">
        <f>IF(A30="","",IF(H30&lt;=0,"Ödendi",IF(D30="","Vade yok",IF(D30&lt;TODAY(),"Gecikti",IF(D30-TODAY()&lt;=7,"Yaklaşıyor",IF(N(G30)&gt;0,"Kısmi ödendi","Bekliyor"))))))</f>
        <v/>
      </c>
    </row>
    <row r="31">
      <c r="D31" s="2" t="n"/>
      <c r="E31" s="3" t="n"/>
      <c r="F31" s="2" t="n"/>
      <c r="G31" s="3" t="n"/>
      <c r="H31" s="3">
        <f>IF(A31="","",E31-N(G31))</f>
        <v/>
      </c>
      <c r="I31" s="4">
        <f>IF(OR(A31="",D31=""),"",IF(H31&lt;=0,"",D31-TODAY()))</f>
        <v/>
      </c>
      <c r="J31">
        <f>IF(A31="","",IF(H31&lt;=0,"Ödendi",IF(D31="","Vade yok",IF(D31&lt;TODAY(),"Gecikti",IF(D31-TODAY()&lt;=7,"Yaklaşıyor",IF(N(G31)&gt;0,"Kısmi ödendi","Bekliyor"))))))</f>
        <v/>
      </c>
    </row>
    <row r="32">
      <c r="D32" s="2" t="n"/>
      <c r="E32" s="3" t="n"/>
      <c r="F32" s="2" t="n"/>
      <c r="G32" s="3" t="n"/>
      <c r="H32" s="3">
        <f>IF(A32="","",E32-N(G32))</f>
        <v/>
      </c>
      <c r="I32" s="4">
        <f>IF(OR(A32="",D32=""),"",IF(H32&lt;=0,"",D32-TODAY()))</f>
        <v/>
      </c>
      <c r="J32">
        <f>IF(A32="","",IF(H32&lt;=0,"Ödendi",IF(D32="","Vade yok",IF(D32&lt;TODAY(),"Gecikti",IF(D32-TODAY()&lt;=7,"Yaklaşıyor",IF(N(G32)&gt;0,"Kısmi ödendi","Bekliyor"))))))</f>
        <v/>
      </c>
    </row>
    <row r="33">
      <c r="D33" s="2" t="n"/>
      <c r="E33" s="3" t="n"/>
      <c r="F33" s="2" t="n"/>
      <c r="G33" s="3" t="n"/>
      <c r="H33" s="3">
        <f>IF(A33="","",E33-N(G33))</f>
        <v/>
      </c>
      <c r="I33" s="4">
        <f>IF(OR(A33="",D33=""),"",IF(H33&lt;=0,"",D33-TODAY()))</f>
        <v/>
      </c>
      <c r="J33">
        <f>IF(A33="","",IF(H33&lt;=0,"Ödendi",IF(D33="","Vade yok",IF(D33&lt;TODAY(),"Gecikti",IF(D33-TODAY()&lt;=7,"Yaklaşıyor",IF(N(G33)&gt;0,"Kısmi ödendi","Bekliyor"))))))</f>
        <v/>
      </c>
    </row>
    <row r="34">
      <c r="D34" s="2" t="n"/>
      <c r="E34" s="3" t="n"/>
      <c r="F34" s="2" t="n"/>
      <c r="G34" s="3" t="n"/>
      <c r="H34" s="3">
        <f>IF(A34="","",E34-N(G34))</f>
        <v/>
      </c>
      <c r="I34" s="4">
        <f>IF(OR(A34="",D34=""),"",IF(H34&lt;=0,"",D34-TODAY()))</f>
        <v/>
      </c>
      <c r="J34">
        <f>IF(A34="","",IF(H34&lt;=0,"Ödendi",IF(D34="","Vade yok",IF(D34&lt;TODAY(),"Gecikti",IF(D34-TODAY()&lt;=7,"Yaklaşıyor",IF(N(G34)&gt;0,"Kısmi ödendi","Bekliyor"))))))</f>
        <v/>
      </c>
    </row>
    <row r="35">
      <c r="D35" s="2" t="n"/>
      <c r="E35" s="3" t="n"/>
      <c r="F35" s="2" t="n"/>
      <c r="G35" s="3" t="n"/>
      <c r="H35" s="3">
        <f>IF(A35="","",E35-N(G35))</f>
        <v/>
      </c>
      <c r="I35" s="4">
        <f>IF(OR(A35="",D35=""),"",IF(H35&lt;=0,"",D35-TODAY()))</f>
        <v/>
      </c>
      <c r="J35">
        <f>IF(A35="","",IF(H35&lt;=0,"Ödendi",IF(D35="","Vade yok",IF(D35&lt;TODAY(),"Gecikti",IF(D35-TODAY()&lt;=7,"Yaklaşıyor",IF(N(G35)&gt;0,"Kısmi ödendi","Bekliyor"))))))</f>
        <v/>
      </c>
    </row>
    <row r="36">
      <c r="D36" s="2" t="n"/>
      <c r="E36" s="3" t="n"/>
      <c r="F36" s="2" t="n"/>
      <c r="G36" s="3" t="n"/>
      <c r="H36" s="3">
        <f>IF(A36="","",E36-N(G36))</f>
        <v/>
      </c>
      <c r="I36" s="4">
        <f>IF(OR(A36="",D36=""),"",IF(H36&lt;=0,"",D36-TODAY()))</f>
        <v/>
      </c>
      <c r="J36">
        <f>IF(A36="","",IF(H36&lt;=0,"Ödendi",IF(D36="","Vade yok",IF(D36&lt;TODAY(),"Gecikti",IF(D36-TODAY()&lt;=7,"Yaklaşıyor",IF(N(G36)&gt;0,"Kısmi ödendi","Bekliyor"))))))</f>
        <v/>
      </c>
    </row>
    <row r="37">
      <c r="D37" s="2" t="n"/>
      <c r="E37" s="3" t="n"/>
      <c r="F37" s="2" t="n"/>
      <c r="G37" s="3" t="n"/>
      <c r="H37" s="3">
        <f>IF(A37="","",E37-N(G37))</f>
        <v/>
      </c>
      <c r="I37" s="4">
        <f>IF(OR(A37="",D37=""),"",IF(H37&lt;=0,"",D37-TODAY()))</f>
        <v/>
      </c>
      <c r="J37">
        <f>IF(A37="","",IF(H37&lt;=0,"Ödendi",IF(D37="","Vade yok",IF(D37&lt;TODAY(),"Gecikti",IF(D37-TODAY()&lt;=7,"Yaklaşıyor",IF(N(G37)&gt;0,"Kısmi ödendi","Bekliyor"))))))</f>
        <v/>
      </c>
    </row>
    <row r="38">
      <c r="D38" s="2" t="n"/>
      <c r="E38" s="3" t="n"/>
      <c r="F38" s="2" t="n"/>
      <c r="G38" s="3" t="n"/>
      <c r="H38" s="3">
        <f>IF(A38="","",E38-N(G38))</f>
        <v/>
      </c>
      <c r="I38" s="4">
        <f>IF(OR(A38="",D38=""),"",IF(H38&lt;=0,"",D38-TODAY()))</f>
        <v/>
      </c>
      <c r="J38">
        <f>IF(A38="","",IF(H38&lt;=0,"Ödendi",IF(D38="","Vade yok",IF(D38&lt;TODAY(),"Gecikti",IF(D38-TODAY()&lt;=7,"Yaklaşıyor",IF(N(G38)&gt;0,"Kısmi ödendi","Bekliyor"))))))</f>
        <v/>
      </c>
    </row>
    <row r="39">
      <c r="D39" s="2" t="n"/>
      <c r="E39" s="3" t="n"/>
      <c r="F39" s="2" t="n"/>
      <c r="G39" s="3" t="n"/>
      <c r="H39" s="3">
        <f>IF(A39="","",E39-N(G39))</f>
        <v/>
      </c>
      <c r="I39" s="4">
        <f>IF(OR(A39="",D39=""),"",IF(H39&lt;=0,"",D39-TODAY()))</f>
        <v/>
      </c>
      <c r="J39">
        <f>IF(A39="","",IF(H39&lt;=0,"Ödendi",IF(D39="","Vade yok",IF(D39&lt;TODAY(),"Gecikti",IF(D39-TODAY()&lt;=7,"Yaklaşıyor",IF(N(G39)&gt;0,"Kısmi ödendi","Bekliyor"))))))</f>
        <v/>
      </c>
    </row>
    <row r="40">
      <c r="D40" s="2" t="n"/>
      <c r="E40" s="3" t="n"/>
      <c r="F40" s="2" t="n"/>
      <c r="G40" s="3" t="n"/>
      <c r="H40" s="3">
        <f>IF(A40="","",E40-N(G40))</f>
        <v/>
      </c>
      <c r="I40" s="4">
        <f>IF(OR(A40="",D40=""),"",IF(H40&lt;=0,"",D40-TODAY()))</f>
        <v/>
      </c>
      <c r="J40">
        <f>IF(A40="","",IF(H40&lt;=0,"Ödendi",IF(D40="","Vade yok",IF(D40&lt;TODAY(),"Gecikti",IF(D40-TODAY()&lt;=7,"Yaklaşıyor",IF(N(G40)&gt;0,"Kısmi ödendi","Bekliyor"))))))</f>
        <v/>
      </c>
    </row>
    <row r="41">
      <c r="D41" s="2" t="n"/>
      <c r="E41" s="3" t="n"/>
      <c r="F41" s="2" t="n"/>
      <c r="G41" s="3" t="n"/>
      <c r="H41" s="3">
        <f>IF(A41="","",E41-N(G41))</f>
        <v/>
      </c>
      <c r="I41" s="4">
        <f>IF(OR(A41="",D41=""),"",IF(H41&lt;=0,"",D41-TODAY()))</f>
        <v/>
      </c>
      <c r="J41">
        <f>IF(A41="","",IF(H41&lt;=0,"Ödendi",IF(D41="","Vade yok",IF(D41&lt;TODAY(),"Gecikti",IF(D41-TODAY()&lt;=7,"Yaklaşıyor",IF(N(G41)&gt;0,"Kısmi ödendi","Bekliyor"))))))</f>
        <v/>
      </c>
    </row>
    <row r="42">
      <c r="D42" s="2" t="n"/>
      <c r="E42" s="3" t="n"/>
      <c r="F42" s="2" t="n"/>
      <c r="G42" s="3" t="n"/>
      <c r="H42" s="3">
        <f>IF(A42="","",E42-N(G42))</f>
        <v/>
      </c>
      <c r="I42" s="4">
        <f>IF(OR(A42="",D42=""),"",IF(H42&lt;=0,"",D42-TODAY()))</f>
        <v/>
      </c>
      <c r="J42">
        <f>IF(A42="","",IF(H42&lt;=0,"Ödendi",IF(D42="","Vade yok",IF(D42&lt;TODAY(),"Gecikti",IF(D42-TODAY()&lt;=7,"Yaklaşıyor",IF(N(G42)&gt;0,"Kısmi ödendi","Bekliyor"))))))</f>
        <v/>
      </c>
    </row>
    <row r="43">
      <c r="D43" s="2" t="n"/>
      <c r="E43" s="3" t="n"/>
      <c r="F43" s="2" t="n"/>
      <c r="G43" s="3" t="n"/>
      <c r="H43" s="3">
        <f>IF(A43="","",E43-N(G43))</f>
        <v/>
      </c>
      <c r="I43" s="4">
        <f>IF(OR(A43="",D43=""),"",IF(H43&lt;=0,"",D43-TODAY()))</f>
        <v/>
      </c>
      <c r="J43">
        <f>IF(A43="","",IF(H43&lt;=0,"Ödendi",IF(D43="","Vade yok",IF(D43&lt;TODAY(),"Gecikti",IF(D43-TODAY()&lt;=7,"Yaklaşıyor",IF(N(G43)&gt;0,"Kısmi ödendi","Bekliyor"))))))</f>
        <v/>
      </c>
    </row>
    <row r="44">
      <c r="D44" s="2" t="n"/>
      <c r="E44" s="3" t="n"/>
      <c r="F44" s="2" t="n"/>
      <c r="G44" s="3" t="n"/>
      <c r="H44" s="3">
        <f>IF(A44="","",E44-N(G44))</f>
        <v/>
      </c>
      <c r="I44" s="4">
        <f>IF(OR(A44="",D44=""),"",IF(H44&lt;=0,"",D44-TODAY()))</f>
        <v/>
      </c>
      <c r="J44">
        <f>IF(A44="","",IF(H44&lt;=0,"Ödendi",IF(D44="","Vade yok",IF(D44&lt;TODAY(),"Gecikti",IF(D44-TODAY()&lt;=7,"Yaklaşıyor",IF(N(G44)&gt;0,"Kısmi ödendi","Bekliyor"))))))</f>
        <v/>
      </c>
    </row>
    <row r="45">
      <c r="D45" s="2" t="n"/>
      <c r="E45" s="3" t="n"/>
      <c r="F45" s="2" t="n"/>
      <c r="G45" s="3" t="n"/>
      <c r="H45" s="3">
        <f>IF(A45="","",E45-N(G45))</f>
        <v/>
      </c>
      <c r="I45" s="4">
        <f>IF(OR(A45="",D45=""),"",IF(H45&lt;=0,"",D45-TODAY()))</f>
        <v/>
      </c>
      <c r="J45">
        <f>IF(A45="","",IF(H45&lt;=0,"Ödendi",IF(D45="","Vade yok",IF(D45&lt;TODAY(),"Gecikti",IF(D45-TODAY()&lt;=7,"Yaklaşıyor",IF(N(G45)&gt;0,"Kısmi ödendi","Bekliyor"))))))</f>
        <v/>
      </c>
    </row>
    <row r="46">
      <c r="D46" s="2" t="n"/>
      <c r="E46" s="3" t="n"/>
      <c r="F46" s="2" t="n"/>
      <c r="G46" s="3" t="n"/>
      <c r="H46" s="3">
        <f>IF(A46="","",E46-N(G46))</f>
        <v/>
      </c>
      <c r="I46" s="4">
        <f>IF(OR(A46="",D46=""),"",IF(H46&lt;=0,"",D46-TODAY()))</f>
        <v/>
      </c>
      <c r="J46">
        <f>IF(A46="","",IF(H46&lt;=0,"Ödendi",IF(D46="","Vade yok",IF(D46&lt;TODAY(),"Gecikti",IF(D46-TODAY()&lt;=7,"Yaklaşıyor",IF(N(G46)&gt;0,"Kısmi ödendi","Bekliyor"))))))</f>
        <v/>
      </c>
    </row>
    <row r="47">
      <c r="D47" s="2" t="n"/>
      <c r="E47" s="3" t="n"/>
      <c r="F47" s="2" t="n"/>
      <c r="G47" s="3" t="n"/>
      <c r="H47" s="3">
        <f>IF(A47="","",E47-N(G47))</f>
        <v/>
      </c>
      <c r="I47" s="4">
        <f>IF(OR(A47="",D47=""),"",IF(H47&lt;=0,"",D47-TODAY()))</f>
        <v/>
      </c>
      <c r="J47">
        <f>IF(A47="","",IF(H47&lt;=0,"Ödendi",IF(D47="","Vade yok",IF(D47&lt;TODAY(),"Gecikti",IF(D47-TODAY()&lt;=7,"Yaklaşıyor",IF(N(G47)&gt;0,"Kısmi ödendi","Bekliyor"))))))</f>
        <v/>
      </c>
    </row>
    <row r="48">
      <c r="D48" s="2" t="n"/>
      <c r="E48" s="3" t="n"/>
      <c r="F48" s="2" t="n"/>
      <c r="G48" s="3" t="n"/>
      <c r="H48" s="3">
        <f>IF(A48="","",E48-N(G48))</f>
        <v/>
      </c>
      <c r="I48" s="4">
        <f>IF(OR(A48="",D48=""),"",IF(H48&lt;=0,"",D48-TODAY()))</f>
        <v/>
      </c>
      <c r="J48">
        <f>IF(A48="","",IF(H48&lt;=0,"Ödendi",IF(D48="","Vade yok",IF(D48&lt;TODAY(),"Gecikti",IF(D48-TODAY()&lt;=7,"Yaklaşıyor",IF(N(G48)&gt;0,"Kısmi ödendi","Bekliyor"))))))</f>
        <v/>
      </c>
    </row>
    <row r="49">
      <c r="D49" s="2" t="n"/>
      <c r="E49" s="3" t="n"/>
      <c r="F49" s="2" t="n"/>
      <c r="G49" s="3" t="n"/>
      <c r="H49" s="3">
        <f>IF(A49="","",E49-N(G49))</f>
        <v/>
      </c>
      <c r="I49" s="4">
        <f>IF(OR(A49="",D49=""),"",IF(H49&lt;=0,"",D49-TODAY()))</f>
        <v/>
      </c>
      <c r="J49">
        <f>IF(A49="","",IF(H49&lt;=0,"Ödendi",IF(D49="","Vade yok",IF(D49&lt;TODAY(),"Gecikti",IF(D49-TODAY()&lt;=7,"Yaklaşıyor",IF(N(G49)&gt;0,"Kısmi ödendi","Bekliyor"))))))</f>
        <v/>
      </c>
    </row>
    <row r="50">
      <c r="D50" s="2" t="n"/>
      <c r="E50" s="3" t="n"/>
      <c r="F50" s="2" t="n"/>
      <c r="G50" s="3" t="n"/>
      <c r="H50" s="3">
        <f>IF(A50="","",E50-N(G50))</f>
        <v/>
      </c>
      <c r="I50" s="4">
        <f>IF(OR(A50="",D50=""),"",IF(H50&lt;=0,"",D50-TODAY()))</f>
        <v/>
      </c>
      <c r="J50">
        <f>IF(A50="","",IF(H50&lt;=0,"Ödendi",IF(D50="","Vade yok",IF(D50&lt;TODAY(),"Gecikti",IF(D50-TODAY()&lt;=7,"Yaklaşıyor",IF(N(G50)&gt;0,"Kısmi ödendi","Bekliyor"))))))</f>
        <v/>
      </c>
    </row>
    <row r="51">
      <c r="D51" s="2" t="n"/>
      <c r="E51" s="3" t="n"/>
      <c r="F51" s="2" t="n"/>
      <c r="G51" s="3" t="n"/>
      <c r="H51" s="3">
        <f>IF(A51="","",E51-N(G51))</f>
        <v/>
      </c>
      <c r="I51" s="4">
        <f>IF(OR(A51="",D51=""),"",IF(H51&lt;=0,"",D51-TODAY()))</f>
        <v/>
      </c>
      <c r="J51">
        <f>IF(A51="","",IF(H51&lt;=0,"Ödendi",IF(D51="","Vade yok",IF(D51&lt;TODAY(),"Gecikti",IF(D51-TODAY()&lt;=7,"Yaklaşıyor",IF(N(G51)&gt;0,"Kısmi ödendi","Bekliyor"))))))</f>
        <v/>
      </c>
    </row>
    <row r="52">
      <c r="D52" s="2" t="n"/>
      <c r="E52" s="3" t="n"/>
      <c r="F52" s="2" t="n"/>
      <c r="G52" s="3" t="n"/>
      <c r="H52" s="3">
        <f>IF(A52="","",E52-N(G52))</f>
        <v/>
      </c>
      <c r="I52" s="4">
        <f>IF(OR(A52="",D52=""),"",IF(H52&lt;=0,"",D52-TODAY()))</f>
        <v/>
      </c>
      <c r="J52">
        <f>IF(A52="","",IF(H52&lt;=0,"Ödendi",IF(D52="","Vade yok",IF(D52&lt;TODAY(),"Gecikti",IF(D52-TODAY()&lt;=7,"Yaklaşıyor",IF(N(G52)&gt;0,"Kısmi ödendi","Bekliyor"))))))</f>
        <v/>
      </c>
    </row>
    <row r="53">
      <c r="D53" s="2" t="n"/>
      <c r="E53" s="3" t="n"/>
      <c r="F53" s="2" t="n"/>
      <c r="G53" s="3" t="n"/>
      <c r="H53" s="3">
        <f>IF(A53="","",E53-N(G53))</f>
        <v/>
      </c>
      <c r="I53" s="4">
        <f>IF(OR(A53="",D53=""),"",IF(H53&lt;=0,"",D53-TODAY()))</f>
        <v/>
      </c>
      <c r="J53">
        <f>IF(A53="","",IF(H53&lt;=0,"Ödendi",IF(D53="","Vade yok",IF(D53&lt;TODAY(),"Gecikti",IF(D53-TODAY()&lt;=7,"Yaklaşıyor",IF(N(G53)&gt;0,"Kısmi ödendi","Bekliyor"))))))</f>
        <v/>
      </c>
    </row>
    <row r="54">
      <c r="D54" s="2" t="n"/>
      <c r="E54" s="3" t="n"/>
      <c r="F54" s="2" t="n"/>
      <c r="G54" s="3" t="n"/>
      <c r="H54" s="3">
        <f>IF(A54="","",E54-N(G54))</f>
        <v/>
      </c>
      <c r="I54" s="4">
        <f>IF(OR(A54="",D54=""),"",IF(H54&lt;=0,"",D54-TODAY()))</f>
        <v/>
      </c>
      <c r="J54">
        <f>IF(A54="","",IF(H54&lt;=0,"Ödendi",IF(D54="","Vade yok",IF(D54&lt;TODAY(),"Gecikti",IF(D54-TODAY()&lt;=7,"Yaklaşıyor",IF(N(G54)&gt;0,"Kısmi ödendi","Bekliyor"))))))</f>
        <v/>
      </c>
    </row>
    <row r="55">
      <c r="D55" s="2" t="n"/>
      <c r="E55" s="3" t="n"/>
      <c r="F55" s="2" t="n"/>
      <c r="G55" s="3" t="n"/>
      <c r="H55" s="3">
        <f>IF(A55="","",E55-N(G55))</f>
        <v/>
      </c>
      <c r="I55" s="4">
        <f>IF(OR(A55="",D55=""),"",IF(H55&lt;=0,"",D55-TODAY()))</f>
        <v/>
      </c>
      <c r="J55">
        <f>IF(A55="","",IF(H55&lt;=0,"Ödendi",IF(D55="","Vade yok",IF(D55&lt;TODAY(),"Gecikti",IF(D55-TODAY()&lt;=7,"Yaklaşıyor",IF(N(G55)&gt;0,"Kısmi ödendi","Bekliyor"))))))</f>
        <v/>
      </c>
    </row>
    <row r="56">
      <c r="D56" s="2" t="n"/>
      <c r="E56" s="3" t="n"/>
      <c r="F56" s="2" t="n"/>
      <c r="G56" s="3" t="n"/>
      <c r="H56" s="3">
        <f>IF(A56="","",E56-N(G56))</f>
        <v/>
      </c>
      <c r="I56" s="4">
        <f>IF(OR(A56="",D56=""),"",IF(H56&lt;=0,"",D56-TODAY()))</f>
        <v/>
      </c>
      <c r="J56">
        <f>IF(A56="","",IF(H56&lt;=0,"Ödendi",IF(D56="","Vade yok",IF(D56&lt;TODAY(),"Gecikti",IF(D56-TODAY()&lt;=7,"Yaklaşıyor",IF(N(G56)&gt;0,"Kısmi ödendi","Bekliyor"))))))</f>
        <v/>
      </c>
    </row>
    <row r="57">
      <c r="D57" s="2" t="n"/>
      <c r="E57" s="3" t="n"/>
      <c r="F57" s="2" t="n"/>
      <c r="G57" s="3" t="n"/>
      <c r="H57" s="3">
        <f>IF(A57="","",E57-N(G57))</f>
        <v/>
      </c>
      <c r="I57" s="4">
        <f>IF(OR(A57="",D57=""),"",IF(H57&lt;=0,"",D57-TODAY()))</f>
        <v/>
      </c>
      <c r="J57">
        <f>IF(A57="","",IF(H57&lt;=0,"Ödendi",IF(D57="","Vade yok",IF(D57&lt;TODAY(),"Gecikti",IF(D57-TODAY()&lt;=7,"Yaklaşıyor",IF(N(G57)&gt;0,"Kısmi ödendi","Bekliyor"))))))</f>
        <v/>
      </c>
    </row>
    <row r="58">
      <c r="D58" s="2" t="n"/>
      <c r="E58" s="3" t="n"/>
      <c r="F58" s="2" t="n"/>
      <c r="G58" s="3" t="n"/>
      <c r="H58" s="3">
        <f>IF(A58="","",E58-N(G58))</f>
        <v/>
      </c>
      <c r="I58" s="4">
        <f>IF(OR(A58="",D58=""),"",IF(H58&lt;=0,"",D58-TODAY()))</f>
        <v/>
      </c>
      <c r="J58">
        <f>IF(A58="","",IF(H58&lt;=0,"Ödendi",IF(D58="","Vade yok",IF(D58&lt;TODAY(),"Gecikti",IF(D58-TODAY()&lt;=7,"Yaklaşıyor",IF(N(G58)&gt;0,"Kısmi ödendi","Bekliyor"))))))</f>
        <v/>
      </c>
    </row>
    <row r="59">
      <c r="D59" s="2" t="n"/>
      <c r="E59" s="3" t="n"/>
      <c r="F59" s="2" t="n"/>
      <c r="G59" s="3" t="n"/>
      <c r="H59" s="3">
        <f>IF(A59="","",E59-N(G59))</f>
        <v/>
      </c>
      <c r="I59" s="4">
        <f>IF(OR(A59="",D59=""),"",IF(H59&lt;=0,"",D59-TODAY()))</f>
        <v/>
      </c>
      <c r="J59">
        <f>IF(A59="","",IF(H59&lt;=0,"Ödendi",IF(D59="","Vade yok",IF(D59&lt;TODAY(),"Gecikti",IF(D59-TODAY()&lt;=7,"Yaklaşıyor",IF(N(G59)&gt;0,"Kısmi ödendi","Bekliyor"))))))</f>
        <v/>
      </c>
    </row>
    <row r="60">
      <c r="D60" s="2" t="n"/>
      <c r="E60" s="3" t="n"/>
      <c r="F60" s="2" t="n"/>
      <c r="G60" s="3" t="n"/>
      <c r="H60" s="3">
        <f>IF(A60="","",E60-N(G60))</f>
        <v/>
      </c>
      <c r="I60" s="4">
        <f>IF(OR(A60="",D60=""),"",IF(H60&lt;=0,"",D60-TODAY()))</f>
        <v/>
      </c>
      <c r="J60">
        <f>IF(A60="","",IF(H60&lt;=0,"Ödendi",IF(D60="","Vade yok",IF(D60&lt;TODAY(),"Gecikti",IF(D60-TODAY()&lt;=7,"Yaklaşıyor",IF(N(G60)&gt;0,"Kısmi ödendi","Bekliyor"))))))</f>
        <v/>
      </c>
    </row>
    <row r="61">
      <c r="D61" s="2" t="n"/>
      <c r="E61" s="3" t="n"/>
      <c r="F61" s="2" t="n"/>
      <c r="G61" s="3" t="n"/>
      <c r="H61" s="3">
        <f>IF(A61="","",E61-N(G61))</f>
        <v/>
      </c>
      <c r="I61" s="4">
        <f>IF(OR(A61="",D61=""),"",IF(H61&lt;=0,"",D61-TODAY()))</f>
        <v/>
      </c>
      <c r="J61">
        <f>IF(A61="","",IF(H61&lt;=0,"Ödendi",IF(D61="","Vade yok",IF(D61&lt;TODAY(),"Gecikti",IF(D61-TODAY()&lt;=7,"Yaklaşıyor",IF(N(G61)&gt;0,"Kısmi ödendi","Bekliyor"))))))</f>
        <v/>
      </c>
    </row>
    <row r="62">
      <c r="D62" s="2" t="n"/>
      <c r="E62" s="3" t="n"/>
      <c r="F62" s="2" t="n"/>
      <c r="G62" s="3" t="n"/>
      <c r="H62" s="3">
        <f>IF(A62="","",E62-N(G62))</f>
        <v/>
      </c>
      <c r="I62" s="4">
        <f>IF(OR(A62="",D62=""),"",IF(H62&lt;=0,"",D62-TODAY()))</f>
        <v/>
      </c>
      <c r="J62">
        <f>IF(A62="","",IF(H62&lt;=0,"Ödendi",IF(D62="","Vade yok",IF(D62&lt;TODAY(),"Gecikti",IF(D62-TODAY()&lt;=7,"Yaklaşıyor",IF(N(G62)&gt;0,"Kısmi ödendi","Bekliyor"))))))</f>
        <v/>
      </c>
    </row>
    <row r="63">
      <c r="D63" s="2" t="n"/>
      <c r="E63" s="3" t="n"/>
      <c r="F63" s="2" t="n"/>
      <c r="G63" s="3" t="n"/>
      <c r="H63" s="3">
        <f>IF(A63="","",E63-N(G63))</f>
        <v/>
      </c>
      <c r="I63" s="4">
        <f>IF(OR(A63="",D63=""),"",IF(H63&lt;=0,"",D63-TODAY()))</f>
        <v/>
      </c>
      <c r="J63">
        <f>IF(A63="","",IF(H63&lt;=0,"Ödendi",IF(D63="","Vade yok",IF(D63&lt;TODAY(),"Gecikti",IF(D63-TODAY()&lt;=7,"Yaklaşıyor",IF(N(G63)&gt;0,"Kısmi ödendi","Bekliyor"))))))</f>
        <v/>
      </c>
    </row>
    <row r="64">
      <c r="D64" s="2" t="n"/>
      <c r="E64" s="3" t="n"/>
      <c r="F64" s="2" t="n"/>
      <c r="G64" s="3" t="n"/>
      <c r="H64" s="3">
        <f>IF(A64="","",E64-N(G64))</f>
        <v/>
      </c>
      <c r="I64" s="4">
        <f>IF(OR(A64="",D64=""),"",IF(H64&lt;=0,"",D64-TODAY()))</f>
        <v/>
      </c>
      <c r="J64">
        <f>IF(A64="","",IF(H64&lt;=0,"Ödendi",IF(D64="","Vade yok",IF(D64&lt;TODAY(),"Gecikti",IF(D64-TODAY()&lt;=7,"Yaklaşıyor",IF(N(G64)&gt;0,"Kısmi ödendi","Bekliyor"))))))</f>
        <v/>
      </c>
    </row>
    <row r="65">
      <c r="D65" s="2" t="n"/>
      <c r="E65" s="3" t="n"/>
      <c r="F65" s="2" t="n"/>
      <c r="G65" s="3" t="n"/>
      <c r="H65" s="3">
        <f>IF(A65="","",E65-N(G65))</f>
        <v/>
      </c>
      <c r="I65" s="4">
        <f>IF(OR(A65="",D65=""),"",IF(H65&lt;=0,"",D65-TODAY()))</f>
        <v/>
      </c>
      <c r="J65">
        <f>IF(A65="","",IF(H65&lt;=0,"Ödendi",IF(D65="","Vade yok",IF(D65&lt;TODAY(),"Gecikti",IF(D65-TODAY()&lt;=7,"Yaklaşıyor",IF(N(G65)&gt;0,"Kısmi ödendi","Bekliyor"))))))</f>
        <v/>
      </c>
    </row>
    <row r="66">
      <c r="D66" s="2" t="n"/>
      <c r="E66" s="3" t="n"/>
      <c r="F66" s="2" t="n"/>
      <c r="G66" s="3" t="n"/>
      <c r="H66" s="3">
        <f>IF(A66="","",E66-N(G66))</f>
        <v/>
      </c>
      <c r="I66" s="4">
        <f>IF(OR(A66="",D66=""),"",IF(H66&lt;=0,"",D66-TODAY()))</f>
        <v/>
      </c>
      <c r="J66">
        <f>IF(A66="","",IF(H66&lt;=0,"Ödendi",IF(D66="","Vade yok",IF(D66&lt;TODAY(),"Gecikti",IF(D66-TODAY()&lt;=7,"Yaklaşıyor",IF(N(G66)&gt;0,"Kısmi ödendi","Bekliyor"))))))</f>
        <v/>
      </c>
    </row>
    <row r="67">
      <c r="D67" s="2" t="n"/>
      <c r="E67" s="3" t="n"/>
      <c r="F67" s="2" t="n"/>
      <c r="G67" s="3" t="n"/>
      <c r="H67" s="3">
        <f>IF(A67="","",E67-N(G67))</f>
        <v/>
      </c>
      <c r="I67" s="4">
        <f>IF(OR(A67="",D67=""),"",IF(H67&lt;=0,"",D67-TODAY()))</f>
        <v/>
      </c>
      <c r="J67">
        <f>IF(A67="","",IF(H67&lt;=0,"Ödendi",IF(D67="","Vade yok",IF(D67&lt;TODAY(),"Gecikti",IF(D67-TODAY()&lt;=7,"Yaklaşıyor",IF(N(G67)&gt;0,"Kısmi ödendi","Bekliyor"))))))</f>
        <v/>
      </c>
    </row>
    <row r="68">
      <c r="D68" s="2" t="n"/>
      <c r="E68" s="3" t="n"/>
      <c r="F68" s="2" t="n"/>
      <c r="G68" s="3" t="n"/>
      <c r="H68" s="3">
        <f>IF(A68="","",E68-N(G68))</f>
        <v/>
      </c>
      <c r="I68" s="4">
        <f>IF(OR(A68="",D68=""),"",IF(H68&lt;=0,"",D68-TODAY()))</f>
        <v/>
      </c>
      <c r="J68">
        <f>IF(A68="","",IF(H68&lt;=0,"Ödendi",IF(D68="","Vade yok",IF(D68&lt;TODAY(),"Gecikti",IF(D68-TODAY()&lt;=7,"Yaklaşıyor",IF(N(G68)&gt;0,"Kısmi ödendi","Bekliyor"))))))</f>
        <v/>
      </c>
    </row>
    <row r="69">
      <c r="D69" s="2" t="n"/>
      <c r="E69" s="3" t="n"/>
      <c r="F69" s="2" t="n"/>
      <c r="G69" s="3" t="n"/>
      <c r="H69" s="3">
        <f>IF(A69="","",E69-N(G69))</f>
        <v/>
      </c>
      <c r="I69" s="4">
        <f>IF(OR(A69="",D69=""),"",IF(H69&lt;=0,"",D69-TODAY()))</f>
        <v/>
      </c>
      <c r="J69">
        <f>IF(A69="","",IF(H69&lt;=0,"Ödendi",IF(D69="","Vade yok",IF(D69&lt;TODAY(),"Gecikti",IF(D69-TODAY()&lt;=7,"Yaklaşıyor",IF(N(G69)&gt;0,"Kısmi ödendi","Bekliyor"))))))</f>
        <v/>
      </c>
    </row>
    <row r="70">
      <c r="D70" s="2" t="n"/>
      <c r="E70" s="3" t="n"/>
      <c r="F70" s="2" t="n"/>
      <c r="G70" s="3" t="n"/>
      <c r="H70" s="3">
        <f>IF(A70="","",E70-N(G70))</f>
        <v/>
      </c>
      <c r="I70" s="4">
        <f>IF(OR(A70="",D70=""),"",IF(H70&lt;=0,"",D70-TODAY()))</f>
        <v/>
      </c>
      <c r="J70">
        <f>IF(A70="","",IF(H70&lt;=0,"Ödendi",IF(D70="","Vade yok",IF(D70&lt;TODAY(),"Gecikti",IF(D70-TODAY()&lt;=7,"Yaklaşıyor",IF(N(G70)&gt;0,"Kısmi ödendi","Bekliyor"))))))</f>
        <v/>
      </c>
    </row>
    <row r="71">
      <c r="D71" s="2" t="n"/>
      <c r="E71" s="3" t="n"/>
      <c r="F71" s="2" t="n"/>
      <c r="G71" s="3" t="n"/>
      <c r="H71" s="3">
        <f>IF(A71="","",E71-N(G71))</f>
        <v/>
      </c>
      <c r="I71" s="4">
        <f>IF(OR(A71="",D71=""),"",IF(H71&lt;=0,"",D71-TODAY()))</f>
        <v/>
      </c>
      <c r="J71">
        <f>IF(A71="","",IF(H71&lt;=0,"Ödendi",IF(D71="","Vade yok",IF(D71&lt;TODAY(),"Gecikti",IF(D71-TODAY()&lt;=7,"Yaklaşıyor",IF(N(G71)&gt;0,"Kısmi ödendi","Bekliyor"))))))</f>
        <v/>
      </c>
    </row>
    <row r="72">
      <c r="D72" s="2" t="n"/>
      <c r="E72" s="3" t="n"/>
      <c r="F72" s="2" t="n"/>
      <c r="G72" s="3" t="n"/>
      <c r="H72" s="3">
        <f>IF(A72="","",E72-N(G72))</f>
        <v/>
      </c>
      <c r="I72" s="4">
        <f>IF(OR(A72="",D72=""),"",IF(H72&lt;=0,"",D72-TODAY()))</f>
        <v/>
      </c>
      <c r="J72">
        <f>IF(A72="","",IF(H72&lt;=0,"Ödendi",IF(D72="","Vade yok",IF(D72&lt;TODAY(),"Gecikti",IF(D72-TODAY()&lt;=7,"Yaklaşıyor",IF(N(G72)&gt;0,"Kısmi ödendi","Bekliyor"))))))</f>
        <v/>
      </c>
    </row>
    <row r="73">
      <c r="D73" s="2" t="n"/>
      <c r="E73" s="3" t="n"/>
      <c r="F73" s="2" t="n"/>
      <c r="G73" s="3" t="n"/>
      <c r="H73" s="3">
        <f>IF(A73="","",E73-N(G73))</f>
        <v/>
      </c>
      <c r="I73" s="4">
        <f>IF(OR(A73="",D73=""),"",IF(H73&lt;=0,"",D73-TODAY()))</f>
        <v/>
      </c>
      <c r="J73">
        <f>IF(A73="","",IF(H73&lt;=0,"Ödendi",IF(D73="","Vade yok",IF(D73&lt;TODAY(),"Gecikti",IF(D73-TODAY()&lt;=7,"Yaklaşıyor",IF(N(G73)&gt;0,"Kısmi ödendi","Bekliyor"))))))</f>
        <v/>
      </c>
    </row>
    <row r="74">
      <c r="D74" s="2" t="n"/>
      <c r="E74" s="3" t="n"/>
      <c r="F74" s="2" t="n"/>
      <c r="G74" s="3" t="n"/>
      <c r="H74" s="3">
        <f>IF(A74="","",E74-N(G74))</f>
        <v/>
      </c>
      <c r="I74" s="4">
        <f>IF(OR(A74="",D74=""),"",IF(H74&lt;=0,"",D74-TODAY()))</f>
        <v/>
      </c>
      <c r="J74">
        <f>IF(A74="","",IF(H74&lt;=0,"Ödendi",IF(D74="","Vade yok",IF(D74&lt;TODAY(),"Gecikti",IF(D74-TODAY()&lt;=7,"Yaklaşıyor",IF(N(G74)&gt;0,"Kısmi ödendi","Bekliyor"))))))</f>
        <v/>
      </c>
    </row>
    <row r="75">
      <c r="D75" s="2" t="n"/>
      <c r="E75" s="3" t="n"/>
      <c r="F75" s="2" t="n"/>
      <c r="G75" s="3" t="n"/>
      <c r="H75" s="3">
        <f>IF(A75="","",E75-N(G75))</f>
        <v/>
      </c>
      <c r="I75" s="4">
        <f>IF(OR(A75="",D75=""),"",IF(H75&lt;=0,"",D75-TODAY()))</f>
        <v/>
      </c>
      <c r="J75">
        <f>IF(A75="","",IF(H75&lt;=0,"Ödendi",IF(D75="","Vade yok",IF(D75&lt;TODAY(),"Gecikti",IF(D75-TODAY()&lt;=7,"Yaklaşıyor",IF(N(G75)&gt;0,"Kısmi ödendi","Bekliyor"))))))</f>
        <v/>
      </c>
    </row>
    <row r="76">
      <c r="D76" s="2" t="n"/>
      <c r="E76" s="3" t="n"/>
      <c r="F76" s="2" t="n"/>
      <c r="G76" s="3" t="n"/>
      <c r="H76" s="3">
        <f>IF(A76="","",E76-N(G76))</f>
        <v/>
      </c>
      <c r="I76" s="4">
        <f>IF(OR(A76="",D76=""),"",IF(H76&lt;=0,"",D76-TODAY()))</f>
        <v/>
      </c>
      <c r="J76">
        <f>IF(A76="","",IF(H76&lt;=0,"Ödendi",IF(D76="","Vade yok",IF(D76&lt;TODAY(),"Gecikti",IF(D76-TODAY()&lt;=7,"Yaklaşıyor",IF(N(G76)&gt;0,"Kısmi ödendi","Bekliyor"))))))</f>
        <v/>
      </c>
    </row>
    <row r="77">
      <c r="D77" s="2" t="n"/>
      <c r="E77" s="3" t="n"/>
      <c r="F77" s="2" t="n"/>
      <c r="G77" s="3" t="n"/>
      <c r="H77" s="3">
        <f>IF(A77="","",E77-N(G77))</f>
        <v/>
      </c>
      <c r="I77" s="4">
        <f>IF(OR(A77="",D77=""),"",IF(H77&lt;=0,"",D77-TODAY()))</f>
        <v/>
      </c>
      <c r="J77">
        <f>IF(A77="","",IF(H77&lt;=0,"Ödendi",IF(D77="","Vade yok",IF(D77&lt;TODAY(),"Gecikti",IF(D77-TODAY()&lt;=7,"Yaklaşıyor",IF(N(G77)&gt;0,"Kısmi ödendi","Bekliyor"))))))</f>
        <v/>
      </c>
    </row>
    <row r="78">
      <c r="D78" s="2" t="n"/>
      <c r="E78" s="3" t="n"/>
      <c r="F78" s="2" t="n"/>
      <c r="G78" s="3" t="n"/>
      <c r="H78" s="3">
        <f>IF(A78="","",E78-N(G78))</f>
        <v/>
      </c>
      <c r="I78" s="4">
        <f>IF(OR(A78="",D78=""),"",IF(H78&lt;=0,"",D78-TODAY()))</f>
        <v/>
      </c>
      <c r="J78">
        <f>IF(A78="","",IF(H78&lt;=0,"Ödendi",IF(D78="","Vade yok",IF(D78&lt;TODAY(),"Gecikti",IF(D78-TODAY()&lt;=7,"Yaklaşıyor",IF(N(G78)&gt;0,"Kısmi ödendi","Bekliyor"))))))</f>
        <v/>
      </c>
    </row>
    <row r="79">
      <c r="D79" s="2" t="n"/>
      <c r="E79" s="3" t="n"/>
      <c r="F79" s="2" t="n"/>
      <c r="G79" s="3" t="n"/>
      <c r="H79" s="3">
        <f>IF(A79="","",E79-N(G79))</f>
        <v/>
      </c>
      <c r="I79" s="4">
        <f>IF(OR(A79="",D79=""),"",IF(H79&lt;=0,"",D79-TODAY()))</f>
        <v/>
      </c>
      <c r="J79">
        <f>IF(A79="","",IF(H79&lt;=0,"Ödendi",IF(D79="","Vade yok",IF(D79&lt;TODAY(),"Gecikti",IF(D79-TODAY()&lt;=7,"Yaklaşıyor",IF(N(G79)&gt;0,"Kısmi ödendi","Bekliyor"))))))</f>
        <v/>
      </c>
    </row>
    <row r="80">
      <c r="D80" s="2" t="n"/>
      <c r="E80" s="3" t="n"/>
      <c r="F80" s="2" t="n"/>
      <c r="G80" s="3" t="n"/>
      <c r="H80" s="3">
        <f>IF(A80="","",E80-N(G80))</f>
        <v/>
      </c>
      <c r="I80" s="4">
        <f>IF(OR(A80="",D80=""),"",IF(H80&lt;=0,"",D80-TODAY()))</f>
        <v/>
      </c>
      <c r="J80">
        <f>IF(A80="","",IF(H80&lt;=0,"Ödendi",IF(D80="","Vade yok",IF(D80&lt;TODAY(),"Gecikti",IF(D80-TODAY()&lt;=7,"Yaklaşıyor",IF(N(G80)&gt;0,"Kısmi ödendi","Bekliyor"))))))</f>
        <v/>
      </c>
    </row>
    <row r="81">
      <c r="D81" s="2" t="n"/>
      <c r="E81" s="3" t="n"/>
      <c r="F81" s="2" t="n"/>
      <c r="G81" s="3" t="n"/>
      <c r="H81" s="3">
        <f>IF(A81="","",E81-N(G81))</f>
        <v/>
      </c>
      <c r="I81" s="4">
        <f>IF(OR(A81="",D81=""),"",IF(H81&lt;=0,"",D81-TODAY()))</f>
        <v/>
      </c>
      <c r="J81">
        <f>IF(A81="","",IF(H81&lt;=0,"Ödendi",IF(D81="","Vade yok",IF(D81&lt;TODAY(),"Gecikti",IF(D81-TODAY()&lt;=7,"Yaklaşıyor",IF(N(G81)&gt;0,"Kısmi ödendi","Bekliyor"))))))</f>
        <v/>
      </c>
    </row>
    <row r="82">
      <c r="D82" s="2" t="n"/>
      <c r="E82" s="3" t="n"/>
      <c r="F82" s="2" t="n"/>
      <c r="G82" s="3" t="n"/>
      <c r="H82" s="3">
        <f>IF(A82="","",E82-N(G82))</f>
        <v/>
      </c>
      <c r="I82" s="4">
        <f>IF(OR(A82="",D82=""),"",IF(H82&lt;=0,"",D82-TODAY()))</f>
        <v/>
      </c>
      <c r="J82">
        <f>IF(A82="","",IF(H82&lt;=0,"Ödendi",IF(D82="","Vade yok",IF(D82&lt;TODAY(),"Gecikti",IF(D82-TODAY()&lt;=7,"Yaklaşıyor",IF(N(G82)&gt;0,"Kısmi ödendi","Bekliyor"))))))</f>
        <v/>
      </c>
    </row>
    <row r="83">
      <c r="D83" s="2" t="n"/>
      <c r="E83" s="3" t="n"/>
      <c r="F83" s="2" t="n"/>
      <c r="G83" s="3" t="n"/>
      <c r="H83" s="3">
        <f>IF(A83="","",E83-N(G83))</f>
        <v/>
      </c>
      <c r="I83" s="4">
        <f>IF(OR(A83="",D83=""),"",IF(H83&lt;=0,"",D83-TODAY()))</f>
        <v/>
      </c>
      <c r="J83">
        <f>IF(A83="","",IF(H83&lt;=0,"Ödendi",IF(D83="","Vade yok",IF(D83&lt;TODAY(),"Gecikti",IF(D83-TODAY()&lt;=7,"Yaklaşıyor",IF(N(G83)&gt;0,"Kısmi ödendi","Bekliyor"))))))</f>
        <v/>
      </c>
    </row>
    <row r="84">
      <c r="D84" s="2" t="n"/>
      <c r="E84" s="3" t="n"/>
      <c r="F84" s="2" t="n"/>
      <c r="G84" s="3" t="n"/>
      <c r="H84" s="3">
        <f>IF(A84="","",E84-N(G84))</f>
        <v/>
      </c>
      <c r="I84" s="4">
        <f>IF(OR(A84="",D84=""),"",IF(H84&lt;=0,"",D84-TODAY()))</f>
        <v/>
      </c>
      <c r="J84">
        <f>IF(A84="","",IF(H84&lt;=0,"Ödendi",IF(D84="","Vade yok",IF(D84&lt;TODAY(),"Gecikti",IF(D84-TODAY()&lt;=7,"Yaklaşıyor",IF(N(G84)&gt;0,"Kısmi ödendi","Bekliyor"))))))</f>
        <v/>
      </c>
    </row>
    <row r="85">
      <c r="D85" s="2" t="n"/>
      <c r="E85" s="3" t="n"/>
      <c r="F85" s="2" t="n"/>
      <c r="G85" s="3" t="n"/>
      <c r="H85" s="3">
        <f>IF(A85="","",E85-N(G85))</f>
        <v/>
      </c>
      <c r="I85" s="4">
        <f>IF(OR(A85="",D85=""),"",IF(H85&lt;=0,"",D85-TODAY()))</f>
        <v/>
      </c>
      <c r="J85">
        <f>IF(A85="","",IF(H85&lt;=0,"Ödendi",IF(D85="","Vade yok",IF(D85&lt;TODAY(),"Gecikti",IF(D85-TODAY()&lt;=7,"Yaklaşıyor",IF(N(G85)&gt;0,"Kısmi ödendi","Bekliyor"))))))</f>
        <v/>
      </c>
    </row>
    <row r="86">
      <c r="D86" s="2" t="n"/>
      <c r="E86" s="3" t="n"/>
      <c r="F86" s="2" t="n"/>
      <c r="G86" s="3" t="n"/>
      <c r="H86" s="3">
        <f>IF(A86="","",E86-N(G86))</f>
        <v/>
      </c>
      <c r="I86" s="4">
        <f>IF(OR(A86="",D86=""),"",IF(H86&lt;=0,"",D86-TODAY()))</f>
        <v/>
      </c>
      <c r="J86">
        <f>IF(A86="","",IF(H86&lt;=0,"Ödendi",IF(D86="","Vade yok",IF(D86&lt;TODAY(),"Gecikti",IF(D86-TODAY()&lt;=7,"Yaklaşıyor",IF(N(G86)&gt;0,"Kısmi ödendi","Bekliyor"))))))</f>
        <v/>
      </c>
    </row>
    <row r="87">
      <c r="D87" s="2" t="n"/>
      <c r="E87" s="3" t="n"/>
      <c r="F87" s="2" t="n"/>
      <c r="G87" s="3" t="n"/>
      <c r="H87" s="3">
        <f>IF(A87="","",E87-N(G87))</f>
        <v/>
      </c>
      <c r="I87" s="4">
        <f>IF(OR(A87="",D87=""),"",IF(H87&lt;=0,"",D87-TODAY()))</f>
        <v/>
      </c>
      <c r="J87">
        <f>IF(A87="","",IF(H87&lt;=0,"Ödendi",IF(D87="","Vade yok",IF(D87&lt;TODAY(),"Gecikti",IF(D87-TODAY()&lt;=7,"Yaklaşıyor",IF(N(G87)&gt;0,"Kısmi ödendi","Bekliyor"))))))</f>
        <v/>
      </c>
    </row>
    <row r="88">
      <c r="D88" s="2" t="n"/>
      <c r="E88" s="3" t="n"/>
      <c r="F88" s="2" t="n"/>
      <c r="G88" s="3" t="n"/>
      <c r="H88" s="3">
        <f>IF(A88="","",E88-N(G88))</f>
        <v/>
      </c>
      <c r="I88" s="4">
        <f>IF(OR(A88="",D88=""),"",IF(H88&lt;=0,"",D88-TODAY()))</f>
        <v/>
      </c>
      <c r="J88">
        <f>IF(A88="","",IF(H88&lt;=0,"Ödendi",IF(D88="","Vade yok",IF(D88&lt;TODAY(),"Gecikti",IF(D88-TODAY()&lt;=7,"Yaklaşıyor",IF(N(G88)&gt;0,"Kısmi ödendi","Bekliyor"))))))</f>
        <v/>
      </c>
    </row>
    <row r="89">
      <c r="D89" s="2" t="n"/>
      <c r="E89" s="3" t="n"/>
      <c r="F89" s="2" t="n"/>
      <c r="G89" s="3" t="n"/>
      <c r="H89" s="3">
        <f>IF(A89="","",E89-N(G89))</f>
        <v/>
      </c>
      <c r="I89" s="4">
        <f>IF(OR(A89="",D89=""),"",IF(H89&lt;=0,"",D89-TODAY()))</f>
        <v/>
      </c>
      <c r="J89">
        <f>IF(A89="","",IF(H89&lt;=0,"Ödendi",IF(D89="","Vade yok",IF(D89&lt;TODAY(),"Gecikti",IF(D89-TODAY()&lt;=7,"Yaklaşıyor",IF(N(G89)&gt;0,"Kısmi ödendi","Bekliyor"))))))</f>
        <v/>
      </c>
    </row>
    <row r="90">
      <c r="D90" s="2" t="n"/>
      <c r="E90" s="3" t="n"/>
      <c r="F90" s="2" t="n"/>
      <c r="G90" s="3" t="n"/>
      <c r="H90" s="3">
        <f>IF(A90="","",E90-N(G90))</f>
        <v/>
      </c>
      <c r="I90" s="4">
        <f>IF(OR(A90="",D90=""),"",IF(H90&lt;=0,"",D90-TODAY()))</f>
        <v/>
      </c>
      <c r="J90">
        <f>IF(A90="","",IF(H90&lt;=0,"Ödendi",IF(D90="","Vade yok",IF(D90&lt;TODAY(),"Gecikti",IF(D90-TODAY()&lt;=7,"Yaklaşıyor",IF(N(G90)&gt;0,"Kısmi ödendi","Bekliyor"))))))</f>
        <v/>
      </c>
    </row>
    <row r="91">
      <c r="D91" s="2" t="n"/>
      <c r="E91" s="3" t="n"/>
      <c r="F91" s="2" t="n"/>
      <c r="G91" s="3" t="n"/>
      <c r="H91" s="3">
        <f>IF(A91="","",E91-N(G91))</f>
        <v/>
      </c>
      <c r="I91" s="4">
        <f>IF(OR(A91="",D91=""),"",IF(H91&lt;=0,"",D91-TODAY()))</f>
        <v/>
      </c>
      <c r="J91">
        <f>IF(A91="","",IF(H91&lt;=0,"Ödendi",IF(D91="","Vade yok",IF(D91&lt;TODAY(),"Gecikti",IF(D91-TODAY()&lt;=7,"Yaklaşıyor",IF(N(G91)&gt;0,"Kısmi ödendi","Bekliyor"))))))</f>
        <v/>
      </c>
    </row>
    <row r="92">
      <c r="D92" s="2" t="n"/>
      <c r="E92" s="3" t="n"/>
      <c r="F92" s="2" t="n"/>
      <c r="G92" s="3" t="n"/>
      <c r="H92" s="3">
        <f>IF(A92="","",E92-N(G92))</f>
        <v/>
      </c>
      <c r="I92" s="4">
        <f>IF(OR(A92="",D92=""),"",IF(H92&lt;=0,"",D92-TODAY()))</f>
        <v/>
      </c>
      <c r="J92">
        <f>IF(A92="","",IF(H92&lt;=0,"Ödendi",IF(D92="","Vade yok",IF(D92&lt;TODAY(),"Gecikti",IF(D92-TODAY()&lt;=7,"Yaklaşıyor",IF(N(G92)&gt;0,"Kısmi ödendi","Bekliyor"))))))</f>
        <v/>
      </c>
    </row>
    <row r="93">
      <c r="D93" s="2" t="n"/>
      <c r="E93" s="3" t="n"/>
      <c r="F93" s="2" t="n"/>
      <c r="G93" s="3" t="n"/>
      <c r="H93" s="3">
        <f>IF(A93="","",E93-N(G93))</f>
        <v/>
      </c>
      <c r="I93" s="4">
        <f>IF(OR(A93="",D93=""),"",IF(H93&lt;=0,"",D93-TODAY()))</f>
        <v/>
      </c>
      <c r="J93">
        <f>IF(A93="","",IF(H93&lt;=0,"Ödendi",IF(D93="","Vade yok",IF(D93&lt;TODAY(),"Gecikti",IF(D93-TODAY()&lt;=7,"Yaklaşıyor",IF(N(G93)&gt;0,"Kısmi ödendi","Bekliyor"))))))</f>
        <v/>
      </c>
    </row>
    <row r="94">
      <c r="D94" s="2" t="n"/>
      <c r="E94" s="3" t="n"/>
      <c r="F94" s="2" t="n"/>
      <c r="G94" s="3" t="n"/>
      <c r="H94" s="3">
        <f>IF(A94="","",E94-N(G94))</f>
        <v/>
      </c>
      <c r="I94" s="4">
        <f>IF(OR(A94="",D94=""),"",IF(H94&lt;=0,"",D94-TODAY()))</f>
        <v/>
      </c>
      <c r="J94">
        <f>IF(A94="","",IF(H94&lt;=0,"Ödendi",IF(D94="","Vade yok",IF(D94&lt;TODAY(),"Gecikti",IF(D94-TODAY()&lt;=7,"Yaklaşıyor",IF(N(G94)&gt;0,"Kısmi ödendi","Bekliyor"))))))</f>
        <v/>
      </c>
    </row>
    <row r="95">
      <c r="D95" s="2" t="n"/>
      <c r="E95" s="3" t="n"/>
      <c r="F95" s="2" t="n"/>
      <c r="G95" s="3" t="n"/>
      <c r="H95" s="3">
        <f>IF(A95="","",E95-N(G95))</f>
        <v/>
      </c>
      <c r="I95" s="4">
        <f>IF(OR(A95="",D95=""),"",IF(H95&lt;=0,"",D95-TODAY()))</f>
        <v/>
      </c>
      <c r="J95">
        <f>IF(A95="","",IF(H95&lt;=0,"Ödendi",IF(D95="","Vade yok",IF(D95&lt;TODAY(),"Gecikti",IF(D95-TODAY()&lt;=7,"Yaklaşıyor",IF(N(G95)&gt;0,"Kısmi ödendi","Bekliyor"))))))</f>
        <v/>
      </c>
    </row>
    <row r="96">
      <c r="D96" s="2" t="n"/>
      <c r="E96" s="3" t="n"/>
      <c r="F96" s="2" t="n"/>
      <c r="G96" s="3" t="n"/>
      <c r="H96" s="3">
        <f>IF(A96="","",E96-N(G96))</f>
        <v/>
      </c>
      <c r="I96" s="4">
        <f>IF(OR(A96="",D96=""),"",IF(H96&lt;=0,"",D96-TODAY()))</f>
        <v/>
      </c>
      <c r="J96">
        <f>IF(A96="","",IF(H96&lt;=0,"Ödendi",IF(D96="","Vade yok",IF(D96&lt;TODAY(),"Gecikti",IF(D96-TODAY()&lt;=7,"Yaklaşıyor",IF(N(G96)&gt;0,"Kısmi ödendi","Bekliyor"))))))</f>
        <v/>
      </c>
    </row>
    <row r="97">
      <c r="D97" s="2" t="n"/>
      <c r="E97" s="3" t="n"/>
      <c r="F97" s="2" t="n"/>
      <c r="G97" s="3" t="n"/>
      <c r="H97" s="3">
        <f>IF(A97="","",E97-N(G97))</f>
        <v/>
      </c>
      <c r="I97" s="4">
        <f>IF(OR(A97="",D97=""),"",IF(H97&lt;=0,"",D97-TODAY()))</f>
        <v/>
      </c>
      <c r="J97">
        <f>IF(A97="","",IF(H97&lt;=0,"Ödendi",IF(D97="","Vade yok",IF(D97&lt;TODAY(),"Gecikti",IF(D97-TODAY()&lt;=7,"Yaklaşıyor",IF(N(G97)&gt;0,"Kısmi ödendi","Bekliyor"))))))</f>
        <v/>
      </c>
    </row>
    <row r="98">
      <c r="D98" s="2" t="n"/>
      <c r="E98" s="3" t="n"/>
      <c r="F98" s="2" t="n"/>
      <c r="G98" s="3" t="n"/>
      <c r="H98" s="3">
        <f>IF(A98="","",E98-N(G98))</f>
        <v/>
      </c>
      <c r="I98" s="4">
        <f>IF(OR(A98="",D98=""),"",IF(H98&lt;=0,"",D98-TODAY()))</f>
        <v/>
      </c>
      <c r="J98">
        <f>IF(A98="","",IF(H98&lt;=0,"Ödendi",IF(D98="","Vade yok",IF(D98&lt;TODAY(),"Gecikti",IF(D98-TODAY()&lt;=7,"Yaklaşıyor",IF(N(G98)&gt;0,"Kısmi ödendi","Bekliyor"))))))</f>
        <v/>
      </c>
    </row>
    <row r="99">
      <c r="D99" s="2" t="n"/>
      <c r="E99" s="3" t="n"/>
      <c r="F99" s="2" t="n"/>
      <c r="G99" s="3" t="n"/>
      <c r="H99" s="3">
        <f>IF(A99="","",E99-N(G99))</f>
        <v/>
      </c>
      <c r="I99" s="4">
        <f>IF(OR(A99="",D99=""),"",IF(H99&lt;=0,"",D99-TODAY()))</f>
        <v/>
      </c>
      <c r="J99">
        <f>IF(A99="","",IF(H99&lt;=0,"Ödendi",IF(D99="","Vade yok",IF(D99&lt;TODAY(),"Gecikti",IF(D99-TODAY()&lt;=7,"Yaklaşıyor",IF(N(G99)&gt;0,"Kısmi ödendi","Bekliyor"))))))</f>
        <v/>
      </c>
    </row>
    <row r="100">
      <c r="D100" s="2" t="n"/>
      <c r="E100" s="3" t="n"/>
      <c r="F100" s="2" t="n"/>
      <c r="G100" s="3" t="n"/>
      <c r="H100" s="3">
        <f>IF(A100="","",E100-N(G100))</f>
        <v/>
      </c>
      <c r="I100" s="4">
        <f>IF(OR(A100="",D100=""),"",IF(H100&lt;=0,"",D100-TODAY()))</f>
        <v/>
      </c>
      <c r="J100">
        <f>IF(A100="","",IF(H100&lt;=0,"Ödendi",IF(D100="","Vade yok",IF(D100&lt;TODAY(),"Gecikti",IF(D100-TODAY()&lt;=7,"Yaklaşıyor",IF(N(G100)&gt;0,"Kısmi ödendi","Bekliyor"))))))</f>
        <v/>
      </c>
    </row>
    <row r="101">
      <c r="D101" s="2" t="n"/>
      <c r="E101" s="3" t="n"/>
      <c r="F101" s="2" t="n"/>
      <c r="G101" s="3" t="n"/>
      <c r="H101" s="3">
        <f>IF(A101="","",E101-N(G101))</f>
        <v/>
      </c>
      <c r="I101" s="4">
        <f>IF(OR(A101="",D101=""),"",IF(H101&lt;=0,"",D101-TODAY()))</f>
        <v/>
      </c>
      <c r="J101">
        <f>IF(A101="","",IF(H101&lt;=0,"Ödendi",IF(D101="","Vade yok",IF(D101&lt;TODAY(),"Gecikti",IF(D101-TODAY()&lt;=7,"Yaklaşıyor",IF(N(G101)&gt;0,"Kısmi ödendi","Bekliyor"))))))</f>
        <v/>
      </c>
    </row>
    <row r="102">
      <c r="D102" s="2" t="n"/>
      <c r="E102" s="3" t="n"/>
      <c r="F102" s="2" t="n"/>
      <c r="G102" s="3" t="n"/>
      <c r="H102" s="3">
        <f>IF(A102="","",E102-N(G102))</f>
        <v/>
      </c>
      <c r="I102" s="4">
        <f>IF(OR(A102="",D102=""),"",IF(H102&lt;=0,"",D102-TODAY()))</f>
        <v/>
      </c>
      <c r="J102">
        <f>IF(A102="","",IF(H102&lt;=0,"Ödendi",IF(D102="","Vade yok",IF(D102&lt;TODAY(),"Gecikti",IF(D102-TODAY()&lt;=7,"Yaklaşıyor",IF(N(G102)&gt;0,"Kısmi ödendi","Bekliyor"))))))</f>
        <v/>
      </c>
    </row>
    <row r="103">
      <c r="D103" s="2" t="n"/>
      <c r="E103" s="3" t="n"/>
      <c r="F103" s="2" t="n"/>
      <c r="G103" s="3" t="n"/>
      <c r="H103" s="3">
        <f>IF(A103="","",E103-N(G103))</f>
        <v/>
      </c>
      <c r="I103" s="4">
        <f>IF(OR(A103="",D103=""),"",IF(H103&lt;=0,"",D103-TODAY()))</f>
        <v/>
      </c>
      <c r="J103">
        <f>IF(A103="","",IF(H103&lt;=0,"Ödendi",IF(D103="","Vade yok",IF(D103&lt;TODAY(),"Gecikti",IF(D103-TODAY()&lt;=7,"Yaklaşıyor",IF(N(G103)&gt;0,"Kısmi ödendi","Bekliyor"))))))</f>
        <v/>
      </c>
    </row>
    <row r="104">
      <c r="D104" s="2" t="n"/>
      <c r="E104" s="3" t="n"/>
      <c r="F104" s="2" t="n"/>
      <c r="G104" s="3" t="n"/>
      <c r="H104" s="3">
        <f>IF(A104="","",E104-N(G104))</f>
        <v/>
      </c>
      <c r="I104" s="4">
        <f>IF(OR(A104="",D104=""),"",IF(H104&lt;=0,"",D104-TODAY()))</f>
        <v/>
      </c>
      <c r="J104">
        <f>IF(A104="","",IF(H104&lt;=0,"Ödendi",IF(D104="","Vade yok",IF(D104&lt;TODAY(),"Gecikti",IF(D104-TODAY()&lt;=7,"Yaklaşıyor",IF(N(G104)&gt;0,"Kısmi ödendi","Bekliyor"))))))</f>
        <v/>
      </c>
    </row>
    <row r="105">
      <c r="D105" s="2" t="n"/>
      <c r="E105" s="3" t="n"/>
      <c r="F105" s="2" t="n"/>
      <c r="G105" s="3" t="n"/>
      <c r="H105" s="3">
        <f>IF(A105="","",E105-N(G105))</f>
        <v/>
      </c>
      <c r="I105" s="4">
        <f>IF(OR(A105="",D105=""),"",IF(H105&lt;=0,"",D105-TODAY()))</f>
        <v/>
      </c>
      <c r="J105">
        <f>IF(A105="","",IF(H105&lt;=0,"Ödendi",IF(D105="","Vade yok",IF(D105&lt;TODAY(),"Gecikti",IF(D105-TODAY()&lt;=7,"Yaklaşıyor",IF(N(G105)&gt;0,"Kısmi ödendi","Bekliyor"))))))</f>
        <v/>
      </c>
    </row>
    <row r="106">
      <c r="D106" s="2" t="n"/>
      <c r="E106" s="3" t="n"/>
      <c r="F106" s="2" t="n"/>
      <c r="G106" s="3" t="n"/>
      <c r="H106" s="3">
        <f>IF(A106="","",E106-N(G106))</f>
        <v/>
      </c>
      <c r="I106" s="4">
        <f>IF(OR(A106="",D106=""),"",IF(H106&lt;=0,"",D106-TODAY()))</f>
        <v/>
      </c>
      <c r="J106">
        <f>IF(A106="","",IF(H106&lt;=0,"Ödendi",IF(D106="","Vade yok",IF(D106&lt;TODAY(),"Gecikti",IF(D106-TODAY()&lt;=7,"Yaklaşıyor",IF(N(G106)&gt;0,"Kısmi ödendi","Bekliyor"))))))</f>
        <v/>
      </c>
    </row>
    <row r="107">
      <c r="D107" s="2" t="n"/>
      <c r="E107" s="3" t="n"/>
      <c r="F107" s="2" t="n"/>
      <c r="G107" s="3" t="n"/>
      <c r="H107" s="3">
        <f>IF(A107="","",E107-N(G107))</f>
        <v/>
      </c>
      <c r="I107" s="4">
        <f>IF(OR(A107="",D107=""),"",IF(H107&lt;=0,"",D107-TODAY()))</f>
        <v/>
      </c>
      <c r="J107">
        <f>IF(A107="","",IF(H107&lt;=0,"Ödendi",IF(D107="","Vade yok",IF(D107&lt;TODAY(),"Gecikti",IF(D107-TODAY()&lt;=7,"Yaklaşıyor",IF(N(G107)&gt;0,"Kısmi ödendi","Bekliyor"))))))</f>
        <v/>
      </c>
    </row>
    <row r="108">
      <c r="D108" s="2" t="n"/>
      <c r="E108" s="3" t="n"/>
      <c r="F108" s="2" t="n"/>
      <c r="G108" s="3" t="n"/>
      <c r="H108" s="3">
        <f>IF(A108="","",E108-N(G108))</f>
        <v/>
      </c>
      <c r="I108" s="4">
        <f>IF(OR(A108="",D108=""),"",IF(H108&lt;=0,"",D108-TODAY()))</f>
        <v/>
      </c>
      <c r="J108">
        <f>IF(A108="","",IF(H108&lt;=0,"Ödendi",IF(D108="","Vade yok",IF(D108&lt;TODAY(),"Gecikti",IF(D108-TODAY()&lt;=7,"Yaklaşıyor",IF(N(G108)&gt;0,"Kısmi ödendi","Bekliyor"))))))</f>
        <v/>
      </c>
    </row>
    <row r="109">
      <c r="D109" s="2" t="n"/>
      <c r="E109" s="3" t="n"/>
      <c r="F109" s="2" t="n"/>
      <c r="G109" s="3" t="n"/>
      <c r="H109" s="3">
        <f>IF(A109="","",E109-N(G109))</f>
        <v/>
      </c>
      <c r="I109" s="4">
        <f>IF(OR(A109="",D109=""),"",IF(H109&lt;=0,"",D109-TODAY()))</f>
        <v/>
      </c>
      <c r="J109">
        <f>IF(A109="","",IF(H109&lt;=0,"Ödendi",IF(D109="","Vade yok",IF(D109&lt;TODAY(),"Gecikti",IF(D109-TODAY()&lt;=7,"Yaklaşıyor",IF(N(G109)&gt;0,"Kısmi ödendi","Bekliyor"))))))</f>
        <v/>
      </c>
    </row>
    <row r="110">
      <c r="D110" s="2" t="n"/>
      <c r="E110" s="3" t="n"/>
      <c r="F110" s="2" t="n"/>
      <c r="G110" s="3" t="n"/>
      <c r="H110" s="3">
        <f>IF(A110="","",E110-N(G110))</f>
        <v/>
      </c>
      <c r="I110" s="4">
        <f>IF(OR(A110="",D110=""),"",IF(H110&lt;=0,"",D110-TODAY()))</f>
        <v/>
      </c>
      <c r="J110">
        <f>IF(A110="","",IF(H110&lt;=0,"Ödendi",IF(D110="","Vade yok",IF(D110&lt;TODAY(),"Gecikti",IF(D110-TODAY()&lt;=7,"Yaklaşıyor",IF(N(G110)&gt;0,"Kısmi ödendi","Bekliyor"))))))</f>
        <v/>
      </c>
    </row>
    <row r="111">
      <c r="D111" s="2" t="n"/>
      <c r="E111" s="3" t="n"/>
      <c r="F111" s="2" t="n"/>
      <c r="G111" s="3" t="n"/>
      <c r="H111" s="3">
        <f>IF(A111="","",E111-N(G111))</f>
        <v/>
      </c>
      <c r="I111" s="4">
        <f>IF(OR(A111="",D111=""),"",IF(H111&lt;=0,"",D111-TODAY()))</f>
        <v/>
      </c>
      <c r="J111">
        <f>IF(A111="","",IF(H111&lt;=0,"Ödendi",IF(D111="","Vade yok",IF(D111&lt;TODAY(),"Gecikti",IF(D111-TODAY()&lt;=7,"Yaklaşıyor",IF(N(G111)&gt;0,"Kısmi ödendi","Bekliyor"))))))</f>
        <v/>
      </c>
    </row>
    <row r="112">
      <c r="D112" s="2" t="n"/>
      <c r="E112" s="3" t="n"/>
      <c r="F112" s="2" t="n"/>
      <c r="G112" s="3" t="n"/>
      <c r="H112" s="3">
        <f>IF(A112="","",E112-N(G112))</f>
        <v/>
      </c>
      <c r="I112" s="4">
        <f>IF(OR(A112="",D112=""),"",IF(H112&lt;=0,"",D112-TODAY()))</f>
        <v/>
      </c>
      <c r="J112">
        <f>IF(A112="","",IF(H112&lt;=0,"Ödendi",IF(D112="","Vade yok",IF(D112&lt;TODAY(),"Gecikti",IF(D112-TODAY()&lt;=7,"Yaklaşıyor",IF(N(G112)&gt;0,"Kısmi ödendi","Bekliyor"))))))</f>
        <v/>
      </c>
    </row>
    <row r="113">
      <c r="D113" s="2" t="n"/>
      <c r="E113" s="3" t="n"/>
      <c r="F113" s="2" t="n"/>
      <c r="G113" s="3" t="n"/>
      <c r="H113" s="3">
        <f>IF(A113="","",E113-N(G113))</f>
        <v/>
      </c>
      <c r="I113" s="4">
        <f>IF(OR(A113="",D113=""),"",IF(H113&lt;=0,"",D113-TODAY()))</f>
        <v/>
      </c>
      <c r="J113">
        <f>IF(A113="","",IF(H113&lt;=0,"Ödendi",IF(D113="","Vade yok",IF(D113&lt;TODAY(),"Gecikti",IF(D113-TODAY()&lt;=7,"Yaklaşıyor",IF(N(G113)&gt;0,"Kısmi ödendi","Bekliyor"))))))</f>
        <v/>
      </c>
    </row>
    <row r="114">
      <c r="D114" s="2" t="n"/>
      <c r="E114" s="3" t="n"/>
      <c r="F114" s="2" t="n"/>
      <c r="G114" s="3" t="n"/>
      <c r="H114" s="3">
        <f>IF(A114="","",E114-N(G114))</f>
        <v/>
      </c>
      <c r="I114" s="4">
        <f>IF(OR(A114="",D114=""),"",IF(H114&lt;=0,"",D114-TODAY()))</f>
        <v/>
      </c>
      <c r="J114">
        <f>IF(A114="","",IF(H114&lt;=0,"Ödendi",IF(D114="","Vade yok",IF(D114&lt;TODAY(),"Gecikti",IF(D114-TODAY()&lt;=7,"Yaklaşıyor",IF(N(G114)&gt;0,"Kısmi ödendi","Bekliyor"))))))</f>
        <v/>
      </c>
    </row>
    <row r="115">
      <c r="D115" s="2" t="n"/>
      <c r="E115" s="3" t="n"/>
      <c r="F115" s="2" t="n"/>
      <c r="G115" s="3" t="n"/>
      <c r="H115" s="3">
        <f>IF(A115="","",E115-N(G115))</f>
        <v/>
      </c>
      <c r="I115" s="4">
        <f>IF(OR(A115="",D115=""),"",IF(H115&lt;=0,"",D115-TODAY()))</f>
        <v/>
      </c>
      <c r="J115">
        <f>IF(A115="","",IF(H115&lt;=0,"Ödendi",IF(D115="","Vade yok",IF(D115&lt;TODAY(),"Gecikti",IF(D115-TODAY()&lt;=7,"Yaklaşıyor",IF(N(G115)&gt;0,"Kısmi ödendi","Bekliyor"))))))</f>
        <v/>
      </c>
    </row>
    <row r="116">
      <c r="D116" s="2" t="n"/>
      <c r="E116" s="3" t="n"/>
      <c r="F116" s="2" t="n"/>
      <c r="G116" s="3" t="n"/>
      <c r="H116" s="3">
        <f>IF(A116="","",E116-N(G116))</f>
        <v/>
      </c>
      <c r="I116" s="4">
        <f>IF(OR(A116="",D116=""),"",IF(H116&lt;=0,"",D116-TODAY()))</f>
        <v/>
      </c>
      <c r="J116">
        <f>IF(A116="","",IF(H116&lt;=0,"Ödendi",IF(D116="","Vade yok",IF(D116&lt;TODAY(),"Gecikti",IF(D116-TODAY()&lt;=7,"Yaklaşıyor",IF(N(G116)&gt;0,"Kısmi ödendi","Bekliyor"))))))</f>
        <v/>
      </c>
    </row>
    <row r="117">
      <c r="D117" s="2" t="n"/>
      <c r="E117" s="3" t="n"/>
      <c r="F117" s="2" t="n"/>
      <c r="G117" s="3" t="n"/>
      <c r="H117" s="3">
        <f>IF(A117="","",E117-N(G117))</f>
        <v/>
      </c>
      <c r="I117" s="4">
        <f>IF(OR(A117="",D117=""),"",IF(H117&lt;=0,"",D117-TODAY()))</f>
        <v/>
      </c>
      <c r="J117">
        <f>IF(A117="","",IF(H117&lt;=0,"Ödendi",IF(D117="","Vade yok",IF(D117&lt;TODAY(),"Gecikti",IF(D117-TODAY()&lt;=7,"Yaklaşıyor",IF(N(G117)&gt;0,"Kısmi ödendi","Bekliyor"))))))</f>
        <v/>
      </c>
    </row>
    <row r="118">
      <c r="D118" s="2" t="n"/>
      <c r="E118" s="3" t="n"/>
      <c r="F118" s="2" t="n"/>
      <c r="G118" s="3" t="n"/>
      <c r="H118" s="3">
        <f>IF(A118="","",E118-N(G118))</f>
        <v/>
      </c>
      <c r="I118" s="4">
        <f>IF(OR(A118="",D118=""),"",IF(H118&lt;=0,"",D118-TODAY()))</f>
        <v/>
      </c>
      <c r="J118">
        <f>IF(A118="","",IF(H118&lt;=0,"Ödendi",IF(D118="","Vade yok",IF(D118&lt;TODAY(),"Gecikti",IF(D118-TODAY()&lt;=7,"Yaklaşıyor",IF(N(G118)&gt;0,"Kısmi ödendi","Bekliyor"))))))</f>
        <v/>
      </c>
    </row>
    <row r="119">
      <c r="D119" s="2" t="n"/>
      <c r="E119" s="3" t="n"/>
      <c r="F119" s="2" t="n"/>
      <c r="G119" s="3" t="n"/>
      <c r="H119" s="3">
        <f>IF(A119="","",E119-N(G119))</f>
        <v/>
      </c>
      <c r="I119" s="4">
        <f>IF(OR(A119="",D119=""),"",IF(H119&lt;=0,"",D119-TODAY()))</f>
        <v/>
      </c>
      <c r="J119">
        <f>IF(A119="","",IF(H119&lt;=0,"Ödendi",IF(D119="","Vade yok",IF(D119&lt;TODAY(),"Gecikti",IF(D119-TODAY()&lt;=7,"Yaklaşıyor",IF(N(G119)&gt;0,"Kısmi ödendi","Bekliyor"))))))</f>
        <v/>
      </c>
    </row>
    <row r="120">
      <c r="D120" s="2" t="n"/>
      <c r="E120" s="3" t="n"/>
      <c r="F120" s="2" t="n"/>
      <c r="G120" s="3" t="n"/>
      <c r="H120" s="3">
        <f>IF(A120="","",E120-N(G120))</f>
        <v/>
      </c>
      <c r="I120" s="4">
        <f>IF(OR(A120="",D120=""),"",IF(H120&lt;=0,"",D120-TODAY()))</f>
        <v/>
      </c>
      <c r="J120">
        <f>IF(A120="","",IF(H120&lt;=0,"Ödendi",IF(D120="","Vade yok",IF(D120&lt;TODAY(),"Gecikti",IF(D120-TODAY()&lt;=7,"Yaklaşıyor",IF(N(G120)&gt;0,"Kısmi ödendi","Bekliyor"))))))</f>
        <v/>
      </c>
    </row>
    <row r="121">
      <c r="D121" s="2" t="n"/>
      <c r="E121" s="3" t="n"/>
      <c r="F121" s="2" t="n"/>
      <c r="G121" s="3" t="n"/>
      <c r="H121" s="3">
        <f>IF(A121="","",E121-N(G121))</f>
        <v/>
      </c>
      <c r="I121" s="4">
        <f>IF(OR(A121="",D121=""),"",IF(H121&lt;=0,"",D121-TODAY()))</f>
        <v/>
      </c>
      <c r="J121">
        <f>IF(A121="","",IF(H121&lt;=0,"Ödendi",IF(D121="","Vade yok",IF(D121&lt;TODAY(),"Gecikti",IF(D121-TODAY()&lt;=7,"Yaklaşıyor",IF(N(G121)&gt;0,"Kısmi ödendi","Bekliyor"))))))</f>
        <v/>
      </c>
    </row>
    <row r="122">
      <c r="D122" s="2" t="n"/>
      <c r="E122" s="3" t="n"/>
      <c r="F122" s="2" t="n"/>
      <c r="G122" s="3" t="n"/>
      <c r="H122" s="3">
        <f>IF(A122="","",E122-N(G122))</f>
        <v/>
      </c>
      <c r="I122" s="4">
        <f>IF(OR(A122="",D122=""),"",IF(H122&lt;=0,"",D122-TODAY()))</f>
        <v/>
      </c>
      <c r="J122">
        <f>IF(A122="","",IF(H122&lt;=0,"Ödendi",IF(D122="","Vade yok",IF(D122&lt;TODAY(),"Gecikti",IF(D122-TODAY()&lt;=7,"Yaklaşıyor",IF(N(G122)&gt;0,"Kısmi ödendi","Bekliyor"))))))</f>
        <v/>
      </c>
    </row>
    <row r="123">
      <c r="D123" s="2" t="n"/>
      <c r="E123" s="3" t="n"/>
      <c r="F123" s="2" t="n"/>
      <c r="G123" s="3" t="n"/>
      <c r="H123" s="3">
        <f>IF(A123="","",E123-N(G123))</f>
        <v/>
      </c>
      <c r="I123" s="4">
        <f>IF(OR(A123="",D123=""),"",IF(H123&lt;=0,"",D123-TODAY()))</f>
        <v/>
      </c>
      <c r="J123">
        <f>IF(A123="","",IF(H123&lt;=0,"Ödendi",IF(D123="","Vade yok",IF(D123&lt;TODAY(),"Gecikti",IF(D123-TODAY()&lt;=7,"Yaklaşıyor",IF(N(G123)&gt;0,"Kısmi ödendi","Bekliyor"))))))</f>
        <v/>
      </c>
    </row>
    <row r="124">
      <c r="D124" s="2" t="n"/>
      <c r="E124" s="3" t="n"/>
      <c r="F124" s="2" t="n"/>
      <c r="G124" s="3" t="n"/>
      <c r="H124" s="3">
        <f>IF(A124="","",E124-N(G124))</f>
        <v/>
      </c>
      <c r="I124" s="4">
        <f>IF(OR(A124="",D124=""),"",IF(H124&lt;=0,"",D124-TODAY()))</f>
        <v/>
      </c>
      <c r="J124">
        <f>IF(A124="","",IF(H124&lt;=0,"Ödendi",IF(D124="","Vade yok",IF(D124&lt;TODAY(),"Gecikti",IF(D124-TODAY()&lt;=7,"Yaklaşıyor",IF(N(G124)&gt;0,"Kısmi ödendi","Bekliyor"))))))</f>
        <v/>
      </c>
    </row>
    <row r="125">
      <c r="D125" s="2" t="n"/>
      <c r="E125" s="3" t="n"/>
      <c r="F125" s="2" t="n"/>
      <c r="G125" s="3" t="n"/>
      <c r="H125" s="3">
        <f>IF(A125="","",E125-N(G125))</f>
        <v/>
      </c>
      <c r="I125" s="4">
        <f>IF(OR(A125="",D125=""),"",IF(H125&lt;=0,"",D125-TODAY()))</f>
        <v/>
      </c>
      <c r="J125">
        <f>IF(A125="","",IF(H125&lt;=0,"Ödendi",IF(D125="","Vade yok",IF(D125&lt;TODAY(),"Gecikti",IF(D125-TODAY()&lt;=7,"Yaklaşıyor",IF(N(G125)&gt;0,"Kısmi ödendi","Bekliyor"))))))</f>
        <v/>
      </c>
    </row>
    <row r="126">
      <c r="D126" s="2" t="n"/>
      <c r="E126" s="3" t="n"/>
      <c r="F126" s="2" t="n"/>
      <c r="G126" s="3" t="n"/>
      <c r="H126" s="3">
        <f>IF(A126="","",E126-N(G126))</f>
        <v/>
      </c>
      <c r="I126" s="4">
        <f>IF(OR(A126="",D126=""),"",IF(H126&lt;=0,"",D126-TODAY()))</f>
        <v/>
      </c>
      <c r="J126">
        <f>IF(A126="","",IF(H126&lt;=0,"Ödendi",IF(D126="","Vade yok",IF(D126&lt;TODAY(),"Gecikti",IF(D126-TODAY()&lt;=7,"Yaklaşıyor",IF(N(G126)&gt;0,"Kısmi ödendi","Bekliyor"))))))</f>
        <v/>
      </c>
    </row>
    <row r="127">
      <c r="D127" s="2" t="n"/>
      <c r="E127" s="3" t="n"/>
      <c r="F127" s="2" t="n"/>
      <c r="G127" s="3" t="n"/>
      <c r="H127" s="3">
        <f>IF(A127="","",E127-N(G127))</f>
        <v/>
      </c>
      <c r="I127" s="4">
        <f>IF(OR(A127="",D127=""),"",IF(H127&lt;=0,"",D127-TODAY()))</f>
        <v/>
      </c>
      <c r="J127">
        <f>IF(A127="","",IF(H127&lt;=0,"Ödendi",IF(D127="","Vade yok",IF(D127&lt;TODAY(),"Gecikti",IF(D127-TODAY()&lt;=7,"Yaklaşıyor",IF(N(G127)&gt;0,"Kısmi ödendi","Bekliyor"))))))</f>
        <v/>
      </c>
    </row>
    <row r="128">
      <c r="D128" s="2" t="n"/>
      <c r="E128" s="3" t="n"/>
      <c r="F128" s="2" t="n"/>
      <c r="G128" s="3" t="n"/>
      <c r="H128" s="3">
        <f>IF(A128="","",E128-N(G128))</f>
        <v/>
      </c>
      <c r="I128" s="4">
        <f>IF(OR(A128="",D128=""),"",IF(H128&lt;=0,"",D128-TODAY()))</f>
        <v/>
      </c>
      <c r="J128">
        <f>IF(A128="","",IF(H128&lt;=0,"Ödendi",IF(D128="","Vade yok",IF(D128&lt;TODAY(),"Gecikti",IF(D128-TODAY()&lt;=7,"Yaklaşıyor",IF(N(G128)&gt;0,"Kısmi ödendi","Bekliyor"))))))</f>
        <v/>
      </c>
    </row>
    <row r="129">
      <c r="D129" s="2" t="n"/>
      <c r="E129" s="3" t="n"/>
      <c r="F129" s="2" t="n"/>
      <c r="G129" s="3" t="n"/>
      <c r="H129" s="3">
        <f>IF(A129="","",E129-N(G129))</f>
        <v/>
      </c>
      <c r="I129" s="4">
        <f>IF(OR(A129="",D129=""),"",IF(H129&lt;=0,"",D129-TODAY()))</f>
        <v/>
      </c>
      <c r="J129">
        <f>IF(A129="","",IF(H129&lt;=0,"Ödendi",IF(D129="","Vade yok",IF(D129&lt;TODAY(),"Gecikti",IF(D129-TODAY()&lt;=7,"Yaklaşıyor",IF(N(G129)&gt;0,"Kısmi ödendi","Bekliyor"))))))</f>
        <v/>
      </c>
    </row>
    <row r="130">
      <c r="D130" s="2" t="n"/>
      <c r="E130" s="3" t="n"/>
      <c r="F130" s="2" t="n"/>
      <c r="G130" s="3" t="n"/>
      <c r="H130" s="3">
        <f>IF(A130="","",E130-N(G130))</f>
        <v/>
      </c>
      <c r="I130" s="4">
        <f>IF(OR(A130="",D130=""),"",IF(H130&lt;=0,"",D130-TODAY()))</f>
        <v/>
      </c>
      <c r="J130">
        <f>IF(A130="","",IF(H130&lt;=0,"Ödendi",IF(D130="","Vade yok",IF(D130&lt;TODAY(),"Gecikti",IF(D130-TODAY()&lt;=7,"Yaklaşıyor",IF(N(G130)&gt;0,"Kısmi ödendi","Bekliyor"))))))</f>
        <v/>
      </c>
    </row>
    <row r="131">
      <c r="D131" s="2" t="n"/>
      <c r="E131" s="3" t="n"/>
      <c r="F131" s="2" t="n"/>
      <c r="G131" s="3" t="n"/>
      <c r="H131" s="3">
        <f>IF(A131="","",E131-N(G131))</f>
        <v/>
      </c>
      <c r="I131" s="4">
        <f>IF(OR(A131="",D131=""),"",IF(H131&lt;=0,"",D131-TODAY()))</f>
        <v/>
      </c>
      <c r="J131">
        <f>IF(A131="","",IF(H131&lt;=0,"Ödendi",IF(D131="","Vade yok",IF(D131&lt;TODAY(),"Gecikti",IF(D131-TODAY()&lt;=7,"Yaklaşıyor",IF(N(G131)&gt;0,"Kısmi ödendi","Bekliyor"))))))</f>
        <v/>
      </c>
    </row>
    <row r="132">
      <c r="D132" s="2" t="n"/>
      <c r="E132" s="3" t="n"/>
      <c r="F132" s="2" t="n"/>
      <c r="G132" s="3" t="n"/>
      <c r="H132" s="3">
        <f>IF(A132="","",E132-N(G132))</f>
        <v/>
      </c>
      <c r="I132" s="4">
        <f>IF(OR(A132="",D132=""),"",IF(H132&lt;=0,"",D132-TODAY()))</f>
        <v/>
      </c>
      <c r="J132">
        <f>IF(A132="","",IF(H132&lt;=0,"Ödendi",IF(D132="","Vade yok",IF(D132&lt;TODAY(),"Gecikti",IF(D132-TODAY()&lt;=7,"Yaklaşıyor",IF(N(G132)&gt;0,"Kısmi ödendi","Bekliyor"))))))</f>
        <v/>
      </c>
    </row>
    <row r="133">
      <c r="D133" s="2" t="n"/>
      <c r="E133" s="3" t="n"/>
      <c r="F133" s="2" t="n"/>
      <c r="G133" s="3" t="n"/>
      <c r="H133" s="3">
        <f>IF(A133="","",E133-N(G133))</f>
        <v/>
      </c>
      <c r="I133" s="4">
        <f>IF(OR(A133="",D133=""),"",IF(H133&lt;=0,"",D133-TODAY()))</f>
        <v/>
      </c>
      <c r="J133">
        <f>IF(A133="","",IF(H133&lt;=0,"Ödendi",IF(D133="","Vade yok",IF(D133&lt;TODAY(),"Gecikti",IF(D133-TODAY()&lt;=7,"Yaklaşıyor",IF(N(G133)&gt;0,"Kısmi ödendi","Bekliyor"))))))</f>
        <v/>
      </c>
    </row>
    <row r="134">
      <c r="D134" s="2" t="n"/>
      <c r="E134" s="3" t="n"/>
      <c r="F134" s="2" t="n"/>
      <c r="G134" s="3" t="n"/>
      <c r="H134" s="3">
        <f>IF(A134="","",E134-N(G134))</f>
        <v/>
      </c>
      <c r="I134" s="4">
        <f>IF(OR(A134="",D134=""),"",IF(H134&lt;=0,"",D134-TODAY()))</f>
        <v/>
      </c>
      <c r="J134">
        <f>IF(A134="","",IF(H134&lt;=0,"Ödendi",IF(D134="","Vade yok",IF(D134&lt;TODAY(),"Gecikti",IF(D134-TODAY()&lt;=7,"Yaklaşıyor",IF(N(G134)&gt;0,"Kısmi ödendi","Bekliyor"))))))</f>
        <v/>
      </c>
    </row>
    <row r="135">
      <c r="D135" s="2" t="n"/>
      <c r="E135" s="3" t="n"/>
      <c r="F135" s="2" t="n"/>
      <c r="G135" s="3" t="n"/>
      <c r="H135" s="3">
        <f>IF(A135="","",E135-N(G135))</f>
        <v/>
      </c>
      <c r="I135" s="4">
        <f>IF(OR(A135="",D135=""),"",IF(H135&lt;=0,"",D135-TODAY()))</f>
        <v/>
      </c>
      <c r="J135">
        <f>IF(A135="","",IF(H135&lt;=0,"Ödendi",IF(D135="","Vade yok",IF(D135&lt;TODAY(),"Gecikti",IF(D135-TODAY()&lt;=7,"Yaklaşıyor",IF(N(G135)&gt;0,"Kısmi ödendi","Bekliyor"))))))</f>
        <v/>
      </c>
    </row>
    <row r="136">
      <c r="D136" s="2" t="n"/>
      <c r="E136" s="3" t="n"/>
      <c r="F136" s="2" t="n"/>
      <c r="G136" s="3" t="n"/>
      <c r="H136" s="3">
        <f>IF(A136="","",E136-N(G136))</f>
        <v/>
      </c>
      <c r="I136" s="4">
        <f>IF(OR(A136="",D136=""),"",IF(H136&lt;=0,"",D136-TODAY()))</f>
        <v/>
      </c>
      <c r="J136">
        <f>IF(A136="","",IF(H136&lt;=0,"Ödendi",IF(D136="","Vade yok",IF(D136&lt;TODAY(),"Gecikti",IF(D136-TODAY()&lt;=7,"Yaklaşıyor",IF(N(G136)&gt;0,"Kısmi ödendi","Bekliyor"))))))</f>
        <v/>
      </c>
    </row>
    <row r="137">
      <c r="D137" s="2" t="n"/>
      <c r="E137" s="3" t="n"/>
      <c r="F137" s="2" t="n"/>
      <c r="G137" s="3" t="n"/>
      <c r="H137" s="3">
        <f>IF(A137="","",E137-N(G137))</f>
        <v/>
      </c>
      <c r="I137" s="4">
        <f>IF(OR(A137="",D137=""),"",IF(H137&lt;=0,"",D137-TODAY()))</f>
        <v/>
      </c>
      <c r="J137">
        <f>IF(A137="","",IF(H137&lt;=0,"Ödendi",IF(D137="","Vade yok",IF(D137&lt;TODAY(),"Gecikti",IF(D137-TODAY()&lt;=7,"Yaklaşıyor",IF(N(G137)&gt;0,"Kısmi ödendi","Bekliyor"))))))</f>
        <v/>
      </c>
    </row>
    <row r="138">
      <c r="D138" s="2" t="n"/>
      <c r="E138" s="3" t="n"/>
      <c r="F138" s="2" t="n"/>
      <c r="G138" s="3" t="n"/>
      <c r="H138" s="3">
        <f>IF(A138="","",E138-N(G138))</f>
        <v/>
      </c>
      <c r="I138" s="4">
        <f>IF(OR(A138="",D138=""),"",IF(H138&lt;=0,"",D138-TODAY()))</f>
        <v/>
      </c>
      <c r="J138">
        <f>IF(A138="","",IF(H138&lt;=0,"Ödendi",IF(D138="","Vade yok",IF(D138&lt;TODAY(),"Gecikti",IF(D138-TODAY()&lt;=7,"Yaklaşıyor",IF(N(G138)&gt;0,"Kısmi ödendi","Bekliyor"))))))</f>
        <v/>
      </c>
    </row>
    <row r="139">
      <c r="D139" s="2" t="n"/>
      <c r="E139" s="3" t="n"/>
      <c r="F139" s="2" t="n"/>
      <c r="G139" s="3" t="n"/>
      <c r="H139" s="3">
        <f>IF(A139="","",E139-N(G139))</f>
        <v/>
      </c>
      <c r="I139" s="4">
        <f>IF(OR(A139="",D139=""),"",IF(H139&lt;=0,"",D139-TODAY()))</f>
        <v/>
      </c>
      <c r="J139">
        <f>IF(A139="","",IF(H139&lt;=0,"Ödendi",IF(D139="","Vade yok",IF(D139&lt;TODAY(),"Gecikti",IF(D139-TODAY()&lt;=7,"Yaklaşıyor",IF(N(G139)&gt;0,"Kısmi ödendi","Bekliyor"))))))</f>
        <v/>
      </c>
    </row>
    <row r="140">
      <c r="D140" s="2" t="n"/>
      <c r="E140" s="3" t="n"/>
      <c r="F140" s="2" t="n"/>
      <c r="G140" s="3" t="n"/>
      <c r="H140" s="3">
        <f>IF(A140="","",E140-N(G140))</f>
        <v/>
      </c>
      <c r="I140" s="4">
        <f>IF(OR(A140="",D140=""),"",IF(H140&lt;=0,"",D140-TODAY()))</f>
        <v/>
      </c>
      <c r="J140">
        <f>IF(A140="","",IF(H140&lt;=0,"Ödendi",IF(D140="","Vade yok",IF(D140&lt;TODAY(),"Gecikti",IF(D140-TODAY()&lt;=7,"Yaklaşıyor",IF(N(G140)&gt;0,"Kısmi ödendi","Bekliyor"))))))</f>
        <v/>
      </c>
    </row>
    <row r="141">
      <c r="D141" s="2" t="n"/>
      <c r="E141" s="3" t="n"/>
      <c r="F141" s="2" t="n"/>
      <c r="G141" s="3" t="n"/>
      <c r="H141" s="3">
        <f>IF(A141="","",E141-N(G141))</f>
        <v/>
      </c>
      <c r="I141" s="4">
        <f>IF(OR(A141="",D141=""),"",IF(H141&lt;=0,"",D141-TODAY()))</f>
        <v/>
      </c>
      <c r="J141">
        <f>IF(A141="","",IF(H141&lt;=0,"Ödendi",IF(D141="","Vade yok",IF(D141&lt;TODAY(),"Gecikti",IF(D141-TODAY()&lt;=7,"Yaklaşıyor",IF(N(G141)&gt;0,"Kısmi ödendi","Bekliyor"))))))</f>
        <v/>
      </c>
    </row>
    <row r="142">
      <c r="D142" s="2" t="n"/>
      <c r="E142" s="3" t="n"/>
      <c r="F142" s="2" t="n"/>
      <c r="G142" s="3" t="n"/>
      <c r="H142" s="3">
        <f>IF(A142="","",E142-N(G142))</f>
        <v/>
      </c>
      <c r="I142" s="4">
        <f>IF(OR(A142="",D142=""),"",IF(H142&lt;=0,"",D142-TODAY()))</f>
        <v/>
      </c>
      <c r="J142">
        <f>IF(A142="","",IF(H142&lt;=0,"Ödendi",IF(D142="","Vade yok",IF(D142&lt;TODAY(),"Gecikti",IF(D142-TODAY()&lt;=7,"Yaklaşıyor",IF(N(G142)&gt;0,"Kısmi ödendi","Bekliyor"))))))</f>
        <v/>
      </c>
    </row>
    <row r="143">
      <c r="D143" s="2" t="n"/>
      <c r="E143" s="3" t="n"/>
      <c r="F143" s="2" t="n"/>
      <c r="G143" s="3" t="n"/>
      <c r="H143" s="3">
        <f>IF(A143="","",E143-N(G143))</f>
        <v/>
      </c>
      <c r="I143" s="4">
        <f>IF(OR(A143="",D143=""),"",IF(H143&lt;=0,"",D143-TODAY()))</f>
        <v/>
      </c>
      <c r="J143">
        <f>IF(A143="","",IF(H143&lt;=0,"Ödendi",IF(D143="","Vade yok",IF(D143&lt;TODAY(),"Gecikti",IF(D143-TODAY()&lt;=7,"Yaklaşıyor",IF(N(G143)&gt;0,"Kısmi ödendi","Bekliyor"))))))</f>
        <v/>
      </c>
    </row>
    <row r="144">
      <c r="D144" s="2" t="n"/>
      <c r="E144" s="3" t="n"/>
      <c r="F144" s="2" t="n"/>
      <c r="G144" s="3" t="n"/>
      <c r="H144" s="3">
        <f>IF(A144="","",E144-N(G144))</f>
        <v/>
      </c>
      <c r="I144" s="4">
        <f>IF(OR(A144="",D144=""),"",IF(H144&lt;=0,"",D144-TODAY()))</f>
        <v/>
      </c>
      <c r="J144">
        <f>IF(A144="","",IF(H144&lt;=0,"Ödendi",IF(D144="","Vade yok",IF(D144&lt;TODAY(),"Gecikti",IF(D144-TODAY()&lt;=7,"Yaklaşıyor",IF(N(G144)&gt;0,"Kısmi ödendi","Bekliyor"))))))</f>
        <v/>
      </c>
    </row>
    <row r="145">
      <c r="D145" s="2" t="n"/>
      <c r="E145" s="3" t="n"/>
      <c r="F145" s="2" t="n"/>
      <c r="G145" s="3" t="n"/>
      <c r="H145" s="3">
        <f>IF(A145="","",E145-N(G145))</f>
        <v/>
      </c>
      <c r="I145" s="4">
        <f>IF(OR(A145="",D145=""),"",IF(H145&lt;=0,"",D145-TODAY()))</f>
        <v/>
      </c>
      <c r="J145">
        <f>IF(A145="","",IF(H145&lt;=0,"Ödendi",IF(D145="","Vade yok",IF(D145&lt;TODAY(),"Gecikti",IF(D145-TODAY()&lt;=7,"Yaklaşıyor",IF(N(G145)&gt;0,"Kısmi ödendi","Bekliyor"))))))</f>
        <v/>
      </c>
    </row>
    <row r="146">
      <c r="D146" s="2" t="n"/>
      <c r="E146" s="3" t="n"/>
      <c r="F146" s="2" t="n"/>
      <c r="G146" s="3" t="n"/>
      <c r="H146" s="3">
        <f>IF(A146="","",E146-N(G146))</f>
        <v/>
      </c>
      <c r="I146" s="4">
        <f>IF(OR(A146="",D146=""),"",IF(H146&lt;=0,"",D146-TODAY()))</f>
        <v/>
      </c>
      <c r="J146">
        <f>IF(A146="","",IF(H146&lt;=0,"Ödendi",IF(D146="","Vade yok",IF(D146&lt;TODAY(),"Gecikti",IF(D146-TODAY()&lt;=7,"Yaklaşıyor",IF(N(G146)&gt;0,"Kısmi ödendi","Bekliyor"))))))</f>
        <v/>
      </c>
    </row>
    <row r="147">
      <c r="D147" s="2" t="n"/>
      <c r="E147" s="3" t="n"/>
      <c r="F147" s="2" t="n"/>
      <c r="G147" s="3" t="n"/>
      <c r="H147" s="3">
        <f>IF(A147="","",E147-N(G147))</f>
        <v/>
      </c>
      <c r="I147" s="4">
        <f>IF(OR(A147="",D147=""),"",IF(H147&lt;=0,"",D147-TODAY()))</f>
        <v/>
      </c>
      <c r="J147">
        <f>IF(A147="","",IF(H147&lt;=0,"Ödendi",IF(D147="","Vade yok",IF(D147&lt;TODAY(),"Gecikti",IF(D147-TODAY()&lt;=7,"Yaklaşıyor",IF(N(G147)&gt;0,"Kısmi ödendi","Bekliyor"))))))</f>
        <v/>
      </c>
    </row>
    <row r="148">
      <c r="D148" s="2" t="n"/>
      <c r="E148" s="3" t="n"/>
      <c r="F148" s="2" t="n"/>
      <c r="G148" s="3" t="n"/>
      <c r="H148" s="3">
        <f>IF(A148="","",E148-N(G148))</f>
        <v/>
      </c>
      <c r="I148" s="4">
        <f>IF(OR(A148="",D148=""),"",IF(H148&lt;=0,"",D148-TODAY()))</f>
        <v/>
      </c>
      <c r="J148">
        <f>IF(A148="","",IF(H148&lt;=0,"Ödendi",IF(D148="","Vade yok",IF(D148&lt;TODAY(),"Gecikti",IF(D148-TODAY()&lt;=7,"Yaklaşıyor",IF(N(G148)&gt;0,"Kısmi ödendi","Bekliyor"))))))</f>
        <v/>
      </c>
    </row>
    <row r="149">
      <c r="D149" s="2" t="n"/>
      <c r="E149" s="3" t="n"/>
      <c r="F149" s="2" t="n"/>
      <c r="G149" s="3" t="n"/>
      <c r="H149" s="3">
        <f>IF(A149="","",E149-N(G149))</f>
        <v/>
      </c>
      <c r="I149" s="4">
        <f>IF(OR(A149="",D149=""),"",IF(H149&lt;=0,"",D149-TODAY()))</f>
        <v/>
      </c>
      <c r="J149">
        <f>IF(A149="","",IF(H149&lt;=0,"Ödendi",IF(D149="","Vade yok",IF(D149&lt;TODAY(),"Gecikti",IF(D149-TODAY()&lt;=7,"Yaklaşıyor",IF(N(G149)&gt;0,"Kısmi ödendi","Bekliyor"))))))</f>
        <v/>
      </c>
    </row>
    <row r="150">
      <c r="D150" s="2" t="n"/>
      <c r="E150" s="3" t="n"/>
      <c r="F150" s="2" t="n"/>
      <c r="G150" s="3" t="n"/>
      <c r="H150" s="3">
        <f>IF(A150="","",E150-N(G150))</f>
        <v/>
      </c>
      <c r="I150" s="4">
        <f>IF(OR(A150="",D150=""),"",IF(H150&lt;=0,"",D150-TODAY()))</f>
        <v/>
      </c>
      <c r="J150">
        <f>IF(A150="","",IF(H150&lt;=0,"Ödendi",IF(D150="","Vade yok",IF(D150&lt;TODAY(),"Gecikti",IF(D150-TODAY()&lt;=7,"Yaklaşıyor",IF(N(G150)&gt;0,"Kısmi ödendi","Bekliyor"))))))</f>
        <v/>
      </c>
    </row>
    <row r="151">
      <c r="D151" s="2" t="n"/>
      <c r="E151" s="3" t="n"/>
      <c r="F151" s="2" t="n"/>
      <c r="G151" s="3" t="n"/>
      <c r="H151" s="3">
        <f>IF(A151="","",E151-N(G151))</f>
        <v/>
      </c>
      <c r="I151" s="4">
        <f>IF(OR(A151="",D151=""),"",IF(H151&lt;=0,"",D151-TODAY()))</f>
        <v/>
      </c>
      <c r="J151">
        <f>IF(A151="","",IF(H151&lt;=0,"Ödendi",IF(D151="","Vade yok",IF(D151&lt;TODAY(),"Gecikti",IF(D151-TODAY()&lt;=7,"Yaklaşıyor",IF(N(G151)&gt;0,"Kısmi ödendi","Bekliyor"))))))</f>
        <v/>
      </c>
    </row>
    <row r="152">
      <c r="D152" s="2" t="n"/>
      <c r="E152" s="3" t="n"/>
      <c r="F152" s="2" t="n"/>
      <c r="G152" s="3" t="n"/>
      <c r="H152" s="3">
        <f>IF(A152="","",E152-N(G152))</f>
        <v/>
      </c>
      <c r="I152" s="4">
        <f>IF(OR(A152="",D152=""),"",IF(H152&lt;=0,"",D152-TODAY()))</f>
        <v/>
      </c>
      <c r="J152">
        <f>IF(A152="","",IF(H152&lt;=0,"Ödendi",IF(D152="","Vade yok",IF(D152&lt;TODAY(),"Gecikti",IF(D152-TODAY()&lt;=7,"Yaklaşıyor",IF(N(G152)&gt;0,"Kısmi ödendi","Bekliyor"))))))</f>
        <v/>
      </c>
    </row>
    <row r="153">
      <c r="D153" s="2" t="n"/>
      <c r="E153" s="3" t="n"/>
      <c r="F153" s="2" t="n"/>
      <c r="G153" s="3" t="n"/>
      <c r="H153" s="3">
        <f>IF(A153="","",E153-N(G153))</f>
        <v/>
      </c>
      <c r="I153" s="4">
        <f>IF(OR(A153="",D153=""),"",IF(H153&lt;=0,"",D153-TODAY()))</f>
        <v/>
      </c>
      <c r="J153">
        <f>IF(A153="","",IF(H153&lt;=0,"Ödendi",IF(D153="","Vade yok",IF(D153&lt;TODAY(),"Gecikti",IF(D153-TODAY()&lt;=7,"Yaklaşıyor",IF(N(G153)&gt;0,"Kısmi ödendi","Bekliyor"))))))</f>
        <v/>
      </c>
    </row>
    <row r="154">
      <c r="D154" s="2" t="n"/>
      <c r="E154" s="3" t="n"/>
      <c r="F154" s="2" t="n"/>
      <c r="G154" s="3" t="n"/>
      <c r="H154" s="3">
        <f>IF(A154="","",E154-N(G154))</f>
        <v/>
      </c>
      <c r="I154" s="4">
        <f>IF(OR(A154="",D154=""),"",IF(H154&lt;=0,"",D154-TODAY()))</f>
        <v/>
      </c>
      <c r="J154">
        <f>IF(A154="","",IF(H154&lt;=0,"Ödendi",IF(D154="","Vade yok",IF(D154&lt;TODAY(),"Gecikti",IF(D154-TODAY()&lt;=7,"Yaklaşıyor",IF(N(G154)&gt;0,"Kısmi ödendi","Bekliyor"))))))</f>
        <v/>
      </c>
    </row>
    <row r="155">
      <c r="D155" s="2" t="n"/>
      <c r="E155" s="3" t="n"/>
      <c r="F155" s="2" t="n"/>
      <c r="G155" s="3" t="n"/>
      <c r="H155" s="3">
        <f>IF(A155="","",E155-N(G155))</f>
        <v/>
      </c>
      <c r="I155" s="4">
        <f>IF(OR(A155="",D155=""),"",IF(H155&lt;=0,"",D155-TODAY()))</f>
        <v/>
      </c>
      <c r="J155">
        <f>IF(A155="","",IF(H155&lt;=0,"Ödendi",IF(D155="","Vade yok",IF(D155&lt;TODAY(),"Gecikti",IF(D155-TODAY()&lt;=7,"Yaklaşıyor",IF(N(G155)&gt;0,"Kısmi ödendi","Bekliyor"))))))</f>
        <v/>
      </c>
    </row>
    <row r="156">
      <c r="D156" s="2" t="n"/>
      <c r="E156" s="3" t="n"/>
      <c r="F156" s="2" t="n"/>
      <c r="G156" s="3" t="n"/>
      <c r="H156" s="3">
        <f>IF(A156="","",E156-N(G156))</f>
        <v/>
      </c>
      <c r="I156" s="4">
        <f>IF(OR(A156="",D156=""),"",IF(H156&lt;=0,"",D156-TODAY()))</f>
        <v/>
      </c>
      <c r="J156">
        <f>IF(A156="","",IF(H156&lt;=0,"Ödendi",IF(D156="","Vade yok",IF(D156&lt;TODAY(),"Gecikti",IF(D156-TODAY()&lt;=7,"Yaklaşıyor",IF(N(G156)&gt;0,"Kısmi ödendi","Bekliyor"))))))</f>
        <v/>
      </c>
    </row>
    <row r="157">
      <c r="D157" s="2" t="n"/>
      <c r="E157" s="3" t="n"/>
      <c r="F157" s="2" t="n"/>
      <c r="G157" s="3" t="n"/>
      <c r="H157" s="3">
        <f>IF(A157="","",E157-N(G157))</f>
        <v/>
      </c>
      <c r="I157" s="4">
        <f>IF(OR(A157="",D157=""),"",IF(H157&lt;=0,"",D157-TODAY()))</f>
        <v/>
      </c>
      <c r="J157">
        <f>IF(A157="","",IF(H157&lt;=0,"Ödendi",IF(D157="","Vade yok",IF(D157&lt;TODAY(),"Gecikti",IF(D157-TODAY()&lt;=7,"Yaklaşıyor",IF(N(G157)&gt;0,"Kısmi ödendi","Bekliyor"))))))</f>
        <v/>
      </c>
    </row>
    <row r="158">
      <c r="D158" s="2" t="n"/>
      <c r="E158" s="3" t="n"/>
      <c r="F158" s="2" t="n"/>
      <c r="G158" s="3" t="n"/>
      <c r="H158" s="3">
        <f>IF(A158="","",E158-N(G158))</f>
        <v/>
      </c>
      <c r="I158" s="4">
        <f>IF(OR(A158="",D158=""),"",IF(H158&lt;=0,"",D158-TODAY()))</f>
        <v/>
      </c>
      <c r="J158">
        <f>IF(A158="","",IF(H158&lt;=0,"Ödendi",IF(D158="","Vade yok",IF(D158&lt;TODAY(),"Gecikti",IF(D158-TODAY()&lt;=7,"Yaklaşıyor",IF(N(G158)&gt;0,"Kısmi ödendi","Bekliyor"))))))</f>
        <v/>
      </c>
    </row>
    <row r="159">
      <c r="D159" s="2" t="n"/>
      <c r="E159" s="3" t="n"/>
      <c r="F159" s="2" t="n"/>
      <c r="G159" s="3" t="n"/>
      <c r="H159" s="3">
        <f>IF(A159="","",E159-N(G159))</f>
        <v/>
      </c>
      <c r="I159" s="4">
        <f>IF(OR(A159="",D159=""),"",IF(H159&lt;=0,"",D159-TODAY()))</f>
        <v/>
      </c>
      <c r="J159">
        <f>IF(A159="","",IF(H159&lt;=0,"Ödendi",IF(D159="","Vade yok",IF(D159&lt;TODAY(),"Gecikti",IF(D159-TODAY()&lt;=7,"Yaklaşıyor",IF(N(G159)&gt;0,"Kısmi ödendi","Bekliyor"))))))</f>
        <v/>
      </c>
    </row>
    <row r="160">
      <c r="D160" s="2" t="n"/>
      <c r="E160" s="3" t="n"/>
      <c r="F160" s="2" t="n"/>
      <c r="G160" s="3" t="n"/>
      <c r="H160" s="3">
        <f>IF(A160="","",E160-N(G160))</f>
        <v/>
      </c>
      <c r="I160" s="4">
        <f>IF(OR(A160="",D160=""),"",IF(H160&lt;=0,"",D160-TODAY()))</f>
        <v/>
      </c>
      <c r="J160">
        <f>IF(A160="","",IF(H160&lt;=0,"Ödendi",IF(D160="","Vade yok",IF(D160&lt;TODAY(),"Gecikti",IF(D160-TODAY()&lt;=7,"Yaklaşıyor",IF(N(G160)&gt;0,"Kısmi ödendi","Bekliyor"))))))</f>
        <v/>
      </c>
    </row>
    <row r="161">
      <c r="D161" s="2" t="n"/>
      <c r="E161" s="3" t="n"/>
      <c r="F161" s="2" t="n"/>
      <c r="G161" s="3" t="n"/>
      <c r="H161" s="3">
        <f>IF(A161="","",E161-N(G161))</f>
        <v/>
      </c>
      <c r="I161" s="4">
        <f>IF(OR(A161="",D161=""),"",IF(H161&lt;=0,"",D161-TODAY()))</f>
        <v/>
      </c>
      <c r="J161">
        <f>IF(A161="","",IF(H161&lt;=0,"Ödendi",IF(D161="","Vade yok",IF(D161&lt;TODAY(),"Gecikti",IF(D161-TODAY()&lt;=7,"Yaklaşıyor",IF(N(G161)&gt;0,"Kısmi ödendi","Bekliyor"))))))</f>
        <v/>
      </c>
    </row>
    <row r="162">
      <c r="D162" s="2" t="n"/>
      <c r="E162" s="3" t="n"/>
      <c r="F162" s="2" t="n"/>
      <c r="G162" s="3" t="n"/>
      <c r="H162" s="3">
        <f>IF(A162="","",E162-N(G162))</f>
        <v/>
      </c>
      <c r="I162" s="4">
        <f>IF(OR(A162="",D162=""),"",IF(H162&lt;=0,"",D162-TODAY()))</f>
        <v/>
      </c>
      <c r="J162">
        <f>IF(A162="","",IF(H162&lt;=0,"Ödendi",IF(D162="","Vade yok",IF(D162&lt;TODAY(),"Gecikti",IF(D162-TODAY()&lt;=7,"Yaklaşıyor",IF(N(G162)&gt;0,"Kısmi ödendi","Bekliyor"))))))</f>
        <v/>
      </c>
    </row>
    <row r="163">
      <c r="D163" s="2" t="n"/>
      <c r="E163" s="3" t="n"/>
      <c r="F163" s="2" t="n"/>
      <c r="G163" s="3" t="n"/>
      <c r="H163" s="3">
        <f>IF(A163="","",E163-N(G163))</f>
        <v/>
      </c>
      <c r="I163" s="4">
        <f>IF(OR(A163="",D163=""),"",IF(H163&lt;=0,"",D163-TODAY()))</f>
        <v/>
      </c>
      <c r="J163">
        <f>IF(A163="","",IF(H163&lt;=0,"Ödendi",IF(D163="","Vade yok",IF(D163&lt;TODAY(),"Gecikti",IF(D163-TODAY()&lt;=7,"Yaklaşıyor",IF(N(G163)&gt;0,"Kısmi ödendi","Bekliyor"))))))</f>
        <v/>
      </c>
    </row>
    <row r="164">
      <c r="D164" s="2" t="n"/>
      <c r="E164" s="3" t="n"/>
      <c r="F164" s="2" t="n"/>
      <c r="G164" s="3" t="n"/>
      <c r="H164" s="3">
        <f>IF(A164="","",E164-N(G164))</f>
        <v/>
      </c>
      <c r="I164" s="4">
        <f>IF(OR(A164="",D164=""),"",IF(H164&lt;=0,"",D164-TODAY()))</f>
        <v/>
      </c>
      <c r="J164">
        <f>IF(A164="","",IF(H164&lt;=0,"Ödendi",IF(D164="","Vade yok",IF(D164&lt;TODAY(),"Gecikti",IF(D164-TODAY()&lt;=7,"Yaklaşıyor",IF(N(G164)&gt;0,"Kısmi ödendi","Bekliyor"))))))</f>
        <v/>
      </c>
    </row>
    <row r="165">
      <c r="D165" s="2" t="n"/>
      <c r="E165" s="3" t="n"/>
      <c r="F165" s="2" t="n"/>
      <c r="G165" s="3" t="n"/>
      <c r="H165" s="3">
        <f>IF(A165="","",E165-N(G165))</f>
        <v/>
      </c>
      <c r="I165" s="4">
        <f>IF(OR(A165="",D165=""),"",IF(H165&lt;=0,"",D165-TODAY()))</f>
        <v/>
      </c>
      <c r="J165">
        <f>IF(A165="","",IF(H165&lt;=0,"Ödendi",IF(D165="","Vade yok",IF(D165&lt;TODAY(),"Gecikti",IF(D165-TODAY()&lt;=7,"Yaklaşıyor",IF(N(G165)&gt;0,"Kısmi ödendi","Bekliyor"))))))</f>
        <v/>
      </c>
    </row>
    <row r="166">
      <c r="D166" s="2" t="n"/>
      <c r="E166" s="3" t="n"/>
      <c r="F166" s="2" t="n"/>
      <c r="G166" s="3" t="n"/>
      <c r="H166" s="3">
        <f>IF(A166="","",E166-N(G166))</f>
        <v/>
      </c>
      <c r="I166" s="4">
        <f>IF(OR(A166="",D166=""),"",IF(H166&lt;=0,"",D166-TODAY()))</f>
        <v/>
      </c>
      <c r="J166">
        <f>IF(A166="","",IF(H166&lt;=0,"Ödendi",IF(D166="","Vade yok",IF(D166&lt;TODAY(),"Gecikti",IF(D166-TODAY()&lt;=7,"Yaklaşıyor",IF(N(G166)&gt;0,"Kısmi ödendi","Bekliyor"))))))</f>
        <v/>
      </c>
    </row>
    <row r="167">
      <c r="D167" s="2" t="n"/>
      <c r="E167" s="3" t="n"/>
      <c r="F167" s="2" t="n"/>
      <c r="G167" s="3" t="n"/>
      <c r="H167" s="3">
        <f>IF(A167="","",E167-N(G167))</f>
        <v/>
      </c>
      <c r="I167" s="4">
        <f>IF(OR(A167="",D167=""),"",IF(H167&lt;=0,"",D167-TODAY()))</f>
        <v/>
      </c>
      <c r="J167">
        <f>IF(A167="","",IF(H167&lt;=0,"Ödendi",IF(D167="","Vade yok",IF(D167&lt;TODAY(),"Gecikti",IF(D167-TODAY()&lt;=7,"Yaklaşıyor",IF(N(G167)&gt;0,"Kısmi ödendi","Bekliyor"))))))</f>
        <v/>
      </c>
    </row>
    <row r="168">
      <c r="D168" s="2" t="n"/>
      <c r="E168" s="3" t="n"/>
      <c r="F168" s="2" t="n"/>
      <c r="G168" s="3" t="n"/>
      <c r="H168" s="3">
        <f>IF(A168="","",E168-N(G168))</f>
        <v/>
      </c>
      <c r="I168" s="4">
        <f>IF(OR(A168="",D168=""),"",IF(H168&lt;=0,"",D168-TODAY()))</f>
        <v/>
      </c>
      <c r="J168">
        <f>IF(A168="","",IF(H168&lt;=0,"Ödendi",IF(D168="","Vade yok",IF(D168&lt;TODAY(),"Gecikti",IF(D168-TODAY()&lt;=7,"Yaklaşıyor",IF(N(G168)&gt;0,"Kısmi ödendi","Bekliyor"))))))</f>
        <v/>
      </c>
    </row>
    <row r="169">
      <c r="D169" s="2" t="n"/>
      <c r="E169" s="3" t="n"/>
      <c r="F169" s="2" t="n"/>
      <c r="G169" s="3" t="n"/>
      <c r="H169" s="3">
        <f>IF(A169="","",E169-N(G169))</f>
        <v/>
      </c>
      <c r="I169" s="4">
        <f>IF(OR(A169="",D169=""),"",IF(H169&lt;=0,"",D169-TODAY()))</f>
        <v/>
      </c>
      <c r="J169">
        <f>IF(A169="","",IF(H169&lt;=0,"Ödendi",IF(D169="","Vade yok",IF(D169&lt;TODAY(),"Gecikti",IF(D169-TODAY()&lt;=7,"Yaklaşıyor",IF(N(G169)&gt;0,"Kısmi ödendi","Bekliyor"))))))</f>
        <v/>
      </c>
    </row>
    <row r="170">
      <c r="D170" s="2" t="n"/>
      <c r="E170" s="3" t="n"/>
      <c r="F170" s="2" t="n"/>
      <c r="G170" s="3" t="n"/>
      <c r="H170" s="3">
        <f>IF(A170="","",E170-N(G170))</f>
        <v/>
      </c>
      <c r="I170" s="4">
        <f>IF(OR(A170="",D170=""),"",IF(H170&lt;=0,"",D170-TODAY()))</f>
        <v/>
      </c>
      <c r="J170">
        <f>IF(A170="","",IF(H170&lt;=0,"Ödendi",IF(D170="","Vade yok",IF(D170&lt;TODAY(),"Gecikti",IF(D170-TODAY()&lt;=7,"Yaklaşıyor",IF(N(G170)&gt;0,"Kısmi ödendi","Bekliyor"))))))</f>
        <v/>
      </c>
    </row>
    <row r="171">
      <c r="D171" s="2" t="n"/>
      <c r="E171" s="3" t="n"/>
      <c r="F171" s="2" t="n"/>
      <c r="G171" s="3" t="n"/>
      <c r="H171" s="3">
        <f>IF(A171="","",E171-N(G171))</f>
        <v/>
      </c>
      <c r="I171" s="4">
        <f>IF(OR(A171="",D171=""),"",IF(H171&lt;=0,"",D171-TODAY()))</f>
        <v/>
      </c>
      <c r="J171">
        <f>IF(A171="","",IF(H171&lt;=0,"Ödendi",IF(D171="","Vade yok",IF(D171&lt;TODAY(),"Gecikti",IF(D171-TODAY()&lt;=7,"Yaklaşıyor",IF(N(G171)&gt;0,"Kısmi ödendi","Bekliyor"))))))</f>
        <v/>
      </c>
    </row>
    <row r="172">
      <c r="D172" s="2" t="n"/>
      <c r="E172" s="3" t="n"/>
      <c r="F172" s="2" t="n"/>
      <c r="G172" s="3" t="n"/>
      <c r="H172" s="3">
        <f>IF(A172="","",E172-N(G172))</f>
        <v/>
      </c>
      <c r="I172" s="4">
        <f>IF(OR(A172="",D172=""),"",IF(H172&lt;=0,"",D172-TODAY()))</f>
        <v/>
      </c>
      <c r="J172">
        <f>IF(A172="","",IF(H172&lt;=0,"Ödendi",IF(D172="","Vade yok",IF(D172&lt;TODAY(),"Gecikti",IF(D172-TODAY()&lt;=7,"Yaklaşıyor",IF(N(G172)&gt;0,"Kısmi ödendi","Bekliyor"))))))</f>
        <v/>
      </c>
    </row>
    <row r="173">
      <c r="D173" s="2" t="n"/>
      <c r="E173" s="3" t="n"/>
      <c r="F173" s="2" t="n"/>
      <c r="G173" s="3" t="n"/>
      <c r="H173" s="3">
        <f>IF(A173="","",E173-N(G173))</f>
        <v/>
      </c>
      <c r="I173" s="4">
        <f>IF(OR(A173="",D173=""),"",IF(H173&lt;=0,"",D173-TODAY()))</f>
        <v/>
      </c>
      <c r="J173">
        <f>IF(A173="","",IF(H173&lt;=0,"Ödendi",IF(D173="","Vade yok",IF(D173&lt;TODAY(),"Gecikti",IF(D173-TODAY()&lt;=7,"Yaklaşıyor",IF(N(G173)&gt;0,"Kısmi ödendi","Bekliyor"))))))</f>
        <v/>
      </c>
    </row>
    <row r="174">
      <c r="D174" s="2" t="n"/>
      <c r="E174" s="3" t="n"/>
      <c r="F174" s="2" t="n"/>
      <c r="G174" s="3" t="n"/>
      <c r="H174" s="3">
        <f>IF(A174="","",E174-N(G174))</f>
        <v/>
      </c>
      <c r="I174" s="4">
        <f>IF(OR(A174="",D174=""),"",IF(H174&lt;=0,"",D174-TODAY()))</f>
        <v/>
      </c>
      <c r="J174">
        <f>IF(A174="","",IF(H174&lt;=0,"Ödendi",IF(D174="","Vade yok",IF(D174&lt;TODAY(),"Gecikti",IF(D174-TODAY()&lt;=7,"Yaklaşıyor",IF(N(G174)&gt;0,"Kısmi ödendi","Bekliyor"))))))</f>
        <v/>
      </c>
    </row>
    <row r="175">
      <c r="D175" s="2" t="n"/>
      <c r="E175" s="3" t="n"/>
      <c r="F175" s="2" t="n"/>
      <c r="G175" s="3" t="n"/>
      <c r="H175" s="3">
        <f>IF(A175="","",E175-N(G175))</f>
        <v/>
      </c>
      <c r="I175" s="4">
        <f>IF(OR(A175="",D175=""),"",IF(H175&lt;=0,"",D175-TODAY()))</f>
        <v/>
      </c>
      <c r="J175">
        <f>IF(A175="","",IF(H175&lt;=0,"Ödendi",IF(D175="","Vade yok",IF(D175&lt;TODAY(),"Gecikti",IF(D175-TODAY()&lt;=7,"Yaklaşıyor",IF(N(G175)&gt;0,"Kısmi ödendi","Bekliyor"))))))</f>
        <v/>
      </c>
    </row>
    <row r="176">
      <c r="D176" s="2" t="n"/>
      <c r="E176" s="3" t="n"/>
      <c r="F176" s="2" t="n"/>
      <c r="G176" s="3" t="n"/>
      <c r="H176" s="3">
        <f>IF(A176="","",E176-N(G176))</f>
        <v/>
      </c>
      <c r="I176" s="4">
        <f>IF(OR(A176="",D176=""),"",IF(H176&lt;=0,"",D176-TODAY()))</f>
        <v/>
      </c>
      <c r="J176">
        <f>IF(A176="","",IF(H176&lt;=0,"Ödendi",IF(D176="","Vade yok",IF(D176&lt;TODAY(),"Gecikti",IF(D176-TODAY()&lt;=7,"Yaklaşıyor",IF(N(G176)&gt;0,"Kısmi ödendi","Bekliyor"))))))</f>
        <v/>
      </c>
    </row>
    <row r="177">
      <c r="D177" s="2" t="n"/>
      <c r="E177" s="3" t="n"/>
      <c r="F177" s="2" t="n"/>
      <c r="G177" s="3" t="n"/>
      <c r="H177" s="3">
        <f>IF(A177="","",E177-N(G177))</f>
        <v/>
      </c>
      <c r="I177" s="4">
        <f>IF(OR(A177="",D177=""),"",IF(H177&lt;=0,"",D177-TODAY()))</f>
        <v/>
      </c>
      <c r="J177">
        <f>IF(A177="","",IF(H177&lt;=0,"Ödendi",IF(D177="","Vade yok",IF(D177&lt;TODAY(),"Gecikti",IF(D177-TODAY()&lt;=7,"Yaklaşıyor",IF(N(G177)&gt;0,"Kısmi ödendi","Bekliyor"))))))</f>
        <v/>
      </c>
    </row>
    <row r="178">
      <c r="D178" s="2" t="n"/>
      <c r="E178" s="3" t="n"/>
      <c r="F178" s="2" t="n"/>
      <c r="G178" s="3" t="n"/>
      <c r="H178" s="3">
        <f>IF(A178="","",E178-N(G178))</f>
        <v/>
      </c>
      <c r="I178" s="4">
        <f>IF(OR(A178="",D178=""),"",IF(H178&lt;=0,"",D178-TODAY()))</f>
        <v/>
      </c>
      <c r="J178">
        <f>IF(A178="","",IF(H178&lt;=0,"Ödendi",IF(D178="","Vade yok",IF(D178&lt;TODAY(),"Gecikti",IF(D178-TODAY()&lt;=7,"Yaklaşıyor",IF(N(G178)&gt;0,"Kısmi ödendi","Bekliyor"))))))</f>
        <v/>
      </c>
    </row>
    <row r="179">
      <c r="D179" s="2" t="n"/>
      <c r="E179" s="3" t="n"/>
      <c r="F179" s="2" t="n"/>
      <c r="G179" s="3" t="n"/>
      <c r="H179" s="3">
        <f>IF(A179="","",E179-N(G179))</f>
        <v/>
      </c>
      <c r="I179" s="4">
        <f>IF(OR(A179="",D179=""),"",IF(H179&lt;=0,"",D179-TODAY()))</f>
        <v/>
      </c>
      <c r="J179">
        <f>IF(A179="","",IF(H179&lt;=0,"Ödendi",IF(D179="","Vade yok",IF(D179&lt;TODAY(),"Gecikti",IF(D179-TODAY()&lt;=7,"Yaklaşıyor",IF(N(G179)&gt;0,"Kısmi ödendi","Bekliyor"))))))</f>
        <v/>
      </c>
    </row>
    <row r="180">
      <c r="D180" s="2" t="n"/>
      <c r="E180" s="3" t="n"/>
      <c r="F180" s="2" t="n"/>
      <c r="G180" s="3" t="n"/>
      <c r="H180" s="3">
        <f>IF(A180="","",E180-N(G180))</f>
        <v/>
      </c>
      <c r="I180" s="4">
        <f>IF(OR(A180="",D180=""),"",IF(H180&lt;=0,"",D180-TODAY()))</f>
        <v/>
      </c>
      <c r="J180">
        <f>IF(A180="","",IF(H180&lt;=0,"Ödendi",IF(D180="","Vade yok",IF(D180&lt;TODAY(),"Gecikti",IF(D180-TODAY()&lt;=7,"Yaklaşıyor",IF(N(G180)&gt;0,"Kısmi ödendi","Bekliyor"))))))</f>
        <v/>
      </c>
    </row>
    <row r="181">
      <c r="D181" s="2" t="n"/>
      <c r="E181" s="3" t="n"/>
      <c r="F181" s="2" t="n"/>
      <c r="G181" s="3" t="n"/>
      <c r="H181" s="3">
        <f>IF(A181="","",E181-N(G181))</f>
        <v/>
      </c>
      <c r="I181" s="4">
        <f>IF(OR(A181="",D181=""),"",IF(H181&lt;=0,"",D181-TODAY()))</f>
        <v/>
      </c>
      <c r="J181">
        <f>IF(A181="","",IF(H181&lt;=0,"Ödendi",IF(D181="","Vade yok",IF(D181&lt;TODAY(),"Gecikti",IF(D181-TODAY()&lt;=7,"Yaklaşıyor",IF(N(G181)&gt;0,"Kısmi ödendi","Bekliyor"))))))</f>
        <v/>
      </c>
    </row>
    <row r="182">
      <c r="D182" s="2" t="n"/>
      <c r="E182" s="3" t="n"/>
      <c r="F182" s="2" t="n"/>
      <c r="G182" s="3" t="n"/>
      <c r="H182" s="3">
        <f>IF(A182="","",E182-N(G182))</f>
        <v/>
      </c>
      <c r="I182" s="4">
        <f>IF(OR(A182="",D182=""),"",IF(H182&lt;=0,"",D182-TODAY()))</f>
        <v/>
      </c>
      <c r="J182">
        <f>IF(A182="","",IF(H182&lt;=0,"Ödendi",IF(D182="","Vade yok",IF(D182&lt;TODAY(),"Gecikti",IF(D182-TODAY()&lt;=7,"Yaklaşıyor",IF(N(G182)&gt;0,"Kısmi ödendi","Bekliyor"))))))</f>
        <v/>
      </c>
    </row>
    <row r="183">
      <c r="D183" s="2" t="n"/>
      <c r="E183" s="3" t="n"/>
      <c r="F183" s="2" t="n"/>
      <c r="G183" s="3" t="n"/>
      <c r="H183" s="3">
        <f>IF(A183="","",E183-N(G183))</f>
        <v/>
      </c>
      <c r="I183" s="4">
        <f>IF(OR(A183="",D183=""),"",IF(H183&lt;=0,"",D183-TODAY()))</f>
        <v/>
      </c>
      <c r="J183">
        <f>IF(A183="","",IF(H183&lt;=0,"Ödendi",IF(D183="","Vade yok",IF(D183&lt;TODAY(),"Gecikti",IF(D183-TODAY()&lt;=7,"Yaklaşıyor",IF(N(G183)&gt;0,"Kısmi ödendi","Bekliyor"))))))</f>
        <v/>
      </c>
    </row>
    <row r="184">
      <c r="D184" s="2" t="n"/>
      <c r="E184" s="3" t="n"/>
      <c r="F184" s="2" t="n"/>
      <c r="G184" s="3" t="n"/>
      <c r="H184" s="3">
        <f>IF(A184="","",E184-N(G184))</f>
        <v/>
      </c>
      <c r="I184" s="4">
        <f>IF(OR(A184="",D184=""),"",IF(H184&lt;=0,"",D184-TODAY()))</f>
        <v/>
      </c>
      <c r="J184">
        <f>IF(A184="","",IF(H184&lt;=0,"Ödendi",IF(D184="","Vade yok",IF(D184&lt;TODAY(),"Gecikti",IF(D184-TODAY()&lt;=7,"Yaklaşıyor",IF(N(G184)&gt;0,"Kısmi ödendi","Bekliyor"))))))</f>
        <v/>
      </c>
    </row>
    <row r="185">
      <c r="D185" s="2" t="n"/>
      <c r="E185" s="3" t="n"/>
      <c r="F185" s="2" t="n"/>
      <c r="G185" s="3" t="n"/>
      <c r="H185" s="3">
        <f>IF(A185="","",E185-N(G185))</f>
        <v/>
      </c>
      <c r="I185" s="4">
        <f>IF(OR(A185="",D185=""),"",IF(H185&lt;=0,"",D185-TODAY()))</f>
        <v/>
      </c>
      <c r="J185">
        <f>IF(A185="","",IF(H185&lt;=0,"Ödendi",IF(D185="","Vade yok",IF(D185&lt;TODAY(),"Gecikti",IF(D185-TODAY()&lt;=7,"Yaklaşıyor",IF(N(G185)&gt;0,"Kısmi ödendi","Bekliyor"))))))</f>
        <v/>
      </c>
    </row>
    <row r="186">
      <c r="D186" s="2" t="n"/>
      <c r="E186" s="3" t="n"/>
      <c r="F186" s="2" t="n"/>
      <c r="G186" s="3" t="n"/>
      <c r="H186" s="3">
        <f>IF(A186="","",E186-N(G186))</f>
        <v/>
      </c>
      <c r="I186" s="4">
        <f>IF(OR(A186="",D186=""),"",IF(H186&lt;=0,"",D186-TODAY()))</f>
        <v/>
      </c>
      <c r="J186">
        <f>IF(A186="","",IF(H186&lt;=0,"Ödendi",IF(D186="","Vade yok",IF(D186&lt;TODAY(),"Gecikti",IF(D186-TODAY()&lt;=7,"Yaklaşıyor",IF(N(G186)&gt;0,"Kısmi ödendi","Bekliyor"))))))</f>
        <v/>
      </c>
    </row>
    <row r="187">
      <c r="D187" s="2" t="n"/>
      <c r="E187" s="3" t="n"/>
      <c r="F187" s="2" t="n"/>
      <c r="G187" s="3" t="n"/>
      <c r="H187" s="3">
        <f>IF(A187="","",E187-N(G187))</f>
        <v/>
      </c>
      <c r="I187" s="4">
        <f>IF(OR(A187="",D187=""),"",IF(H187&lt;=0,"",D187-TODAY()))</f>
        <v/>
      </c>
      <c r="J187">
        <f>IF(A187="","",IF(H187&lt;=0,"Ödendi",IF(D187="","Vade yok",IF(D187&lt;TODAY(),"Gecikti",IF(D187-TODAY()&lt;=7,"Yaklaşıyor",IF(N(G187)&gt;0,"Kısmi ödendi","Bekliyor"))))))</f>
        <v/>
      </c>
    </row>
    <row r="188">
      <c r="D188" s="2" t="n"/>
      <c r="E188" s="3" t="n"/>
      <c r="F188" s="2" t="n"/>
      <c r="G188" s="3" t="n"/>
      <c r="H188" s="3">
        <f>IF(A188="","",E188-N(G188))</f>
        <v/>
      </c>
      <c r="I188" s="4">
        <f>IF(OR(A188="",D188=""),"",IF(H188&lt;=0,"",D188-TODAY()))</f>
        <v/>
      </c>
      <c r="J188">
        <f>IF(A188="","",IF(H188&lt;=0,"Ödendi",IF(D188="","Vade yok",IF(D188&lt;TODAY(),"Gecikti",IF(D188-TODAY()&lt;=7,"Yaklaşıyor",IF(N(G188)&gt;0,"Kısmi ödendi","Bekliyor"))))))</f>
        <v/>
      </c>
    </row>
    <row r="189">
      <c r="D189" s="2" t="n"/>
      <c r="E189" s="3" t="n"/>
      <c r="F189" s="2" t="n"/>
      <c r="G189" s="3" t="n"/>
      <c r="H189" s="3">
        <f>IF(A189="","",E189-N(G189))</f>
        <v/>
      </c>
      <c r="I189" s="4">
        <f>IF(OR(A189="",D189=""),"",IF(H189&lt;=0,"",D189-TODAY()))</f>
        <v/>
      </c>
      <c r="J189">
        <f>IF(A189="","",IF(H189&lt;=0,"Ödendi",IF(D189="","Vade yok",IF(D189&lt;TODAY(),"Gecikti",IF(D189-TODAY()&lt;=7,"Yaklaşıyor",IF(N(G189)&gt;0,"Kısmi ödendi","Bekliyor"))))))</f>
        <v/>
      </c>
    </row>
    <row r="190">
      <c r="D190" s="2" t="n"/>
      <c r="E190" s="3" t="n"/>
      <c r="F190" s="2" t="n"/>
      <c r="G190" s="3" t="n"/>
      <c r="H190" s="3">
        <f>IF(A190="","",E190-N(G190))</f>
        <v/>
      </c>
      <c r="I190" s="4">
        <f>IF(OR(A190="",D190=""),"",IF(H190&lt;=0,"",D190-TODAY()))</f>
        <v/>
      </c>
      <c r="J190">
        <f>IF(A190="","",IF(H190&lt;=0,"Ödendi",IF(D190="","Vade yok",IF(D190&lt;TODAY(),"Gecikti",IF(D190-TODAY()&lt;=7,"Yaklaşıyor",IF(N(G190)&gt;0,"Kısmi ödendi","Bekliyor"))))))</f>
        <v/>
      </c>
    </row>
    <row r="191">
      <c r="D191" s="2" t="n"/>
      <c r="E191" s="3" t="n"/>
      <c r="F191" s="2" t="n"/>
      <c r="G191" s="3" t="n"/>
      <c r="H191" s="3">
        <f>IF(A191="","",E191-N(G191))</f>
        <v/>
      </c>
      <c r="I191" s="4">
        <f>IF(OR(A191="",D191=""),"",IF(H191&lt;=0,"",D191-TODAY()))</f>
        <v/>
      </c>
      <c r="J191">
        <f>IF(A191="","",IF(H191&lt;=0,"Ödendi",IF(D191="","Vade yok",IF(D191&lt;TODAY(),"Gecikti",IF(D191-TODAY()&lt;=7,"Yaklaşıyor",IF(N(G191)&gt;0,"Kısmi ödendi","Bekliyor"))))))</f>
        <v/>
      </c>
    </row>
    <row r="192">
      <c r="D192" s="2" t="n"/>
      <c r="E192" s="3" t="n"/>
      <c r="F192" s="2" t="n"/>
      <c r="G192" s="3" t="n"/>
      <c r="H192" s="3">
        <f>IF(A192="","",E192-N(G192))</f>
        <v/>
      </c>
      <c r="I192" s="4">
        <f>IF(OR(A192="",D192=""),"",IF(H192&lt;=0,"",D192-TODAY()))</f>
        <v/>
      </c>
      <c r="J192">
        <f>IF(A192="","",IF(H192&lt;=0,"Ödendi",IF(D192="","Vade yok",IF(D192&lt;TODAY(),"Gecikti",IF(D192-TODAY()&lt;=7,"Yaklaşıyor",IF(N(G192)&gt;0,"Kısmi ödendi","Bekliyor"))))))</f>
        <v/>
      </c>
    </row>
    <row r="193">
      <c r="D193" s="2" t="n"/>
      <c r="E193" s="3" t="n"/>
      <c r="F193" s="2" t="n"/>
      <c r="G193" s="3" t="n"/>
      <c r="H193" s="3">
        <f>IF(A193="","",E193-N(G193))</f>
        <v/>
      </c>
      <c r="I193" s="4">
        <f>IF(OR(A193="",D193=""),"",IF(H193&lt;=0,"",D193-TODAY()))</f>
        <v/>
      </c>
      <c r="J193">
        <f>IF(A193="","",IF(H193&lt;=0,"Ödendi",IF(D193="","Vade yok",IF(D193&lt;TODAY(),"Gecikti",IF(D193-TODAY()&lt;=7,"Yaklaşıyor",IF(N(G193)&gt;0,"Kısmi ödendi","Bekliyor"))))))</f>
        <v/>
      </c>
    </row>
    <row r="194">
      <c r="D194" s="2" t="n"/>
      <c r="E194" s="3" t="n"/>
      <c r="F194" s="2" t="n"/>
      <c r="G194" s="3" t="n"/>
      <c r="H194" s="3">
        <f>IF(A194="","",E194-N(G194))</f>
        <v/>
      </c>
      <c r="I194" s="4">
        <f>IF(OR(A194="",D194=""),"",IF(H194&lt;=0,"",D194-TODAY()))</f>
        <v/>
      </c>
      <c r="J194">
        <f>IF(A194="","",IF(H194&lt;=0,"Ödendi",IF(D194="","Vade yok",IF(D194&lt;TODAY(),"Gecikti",IF(D194-TODAY()&lt;=7,"Yaklaşıyor",IF(N(G194)&gt;0,"Kısmi ödendi","Bekliyor"))))))</f>
        <v/>
      </c>
    </row>
    <row r="195">
      <c r="D195" s="2" t="n"/>
      <c r="E195" s="3" t="n"/>
      <c r="F195" s="2" t="n"/>
      <c r="G195" s="3" t="n"/>
      <c r="H195" s="3">
        <f>IF(A195="","",E195-N(G195))</f>
        <v/>
      </c>
      <c r="I195" s="4">
        <f>IF(OR(A195="",D195=""),"",IF(H195&lt;=0,"",D195-TODAY()))</f>
        <v/>
      </c>
      <c r="J195">
        <f>IF(A195="","",IF(H195&lt;=0,"Ödendi",IF(D195="","Vade yok",IF(D195&lt;TODAY(),"Gecikti",IF(D195-TODAY()&lt;=7,"Yaklaşıyor",IF(N(G195)&gt;0,"Kısmi ödendi","Bekliyor"))))))</f>
        <v/>
      </c>
    </row>
    <row r="196">
      <c r="D196" s="2" t="n"/>
      <c r="E196" s="3" t="n"/>
      <c r="F196" s="2" t="n"/>
      <c r="G196" s="3" t="n"/>
      <c r="H196" s="3">
        <f>IF(A196="","",E196-N(G196))</f>
        <v/>
      </c>
      <c r="I196" s="4">
        <f>IF(OR(A196="",D196=""),"",IF(H196&lt;=0,"",D196-TODAY()))</f>
        <v/>
      </c>
      <c r="J196">
        <f>IF(A196="","",IF(H196&lt;=0,"Ödendi",IF(D196="","Vade yok",IF(D196&lt;TODAY(),"Gecikti",IF(D196-TODAY()&lt;=7,"Yaklaşıyor",IF(N(G196)&gt;0,"Kısmi ödendi","Bekliyor"))))))</f>
        <v/>
      </c>
    </row>
    <row r="197">
      <c r="D197" s="2" t="n"/>
      <c r="E197" s="3" t="n"/>
      <c r="F197" s="2" t="n"/>
      <c r="G197" s="3" t="n"/>
      <c r="H197" s="3">
        <f>IF(A197="","",E197-N(G197))</f>
        <v/>
      </c>
      <c r="I197" s="4">
        <f>IF(OR(A197="",D197=""),"",IF(H197&lt;=0,"",D197-TODAY()))</f>
        <v/>
      </c>
      <c r="J197">
        <f>IF(A197="","",IF(H197&lt;=0,"Ödendi",IF(D197="","Vade yok",IF(D197&lt;TODAY(),"Gecikti",IF(D197-TODAY()&lt;=7,"Yaklaşıyor",IF(N(G197)&gt;0,"Kısmi ödendi","Bekliyor"))))))</f>
        <v/>
      </c>
    </row>
    <row r="198">
      <c r="D198" s="2" t="n"/>
      <c r="E198" s="3" t="n"/>
      <c r="F198" s="2" t="n"/>
      <c r="G198" s="3" t="n"/>
      <c r="H198" s="3">
        <f>IF(A198="","",E198-N(G198))</f>
        <v/>
      </c>
      <c r="I198" s="4">
        <f>IF(OR(A198="",D198=""),"",IF(H198&lt;=0,"",D198-TODAY()))</f>
        <v/>
      </c>
      <c r="J198">
        <f>IF(A198="","",IF(H198&lt;=0,"Ödendi",IF(D198="","Vade yok",IF(D198&lt;TODAY(),"Gecikti",IF(D198-TODAY()&lt;=7,"Yaklaşıyor",IF(N(G198)&gt;0,"Kısmi ödendi","Bekliyor"))))))</f>
        <v/>
      </c>
    </row>
    <row r="199">
      <c r="D199" s="2" t="n"/>
      <c r="E199" s="3" t="n"/>
      <c r="F199" s="2" t="n"/>
      <c r="G199" s="3" t="n"/>
      <c r="H199" s="3">
        <f>IF(A199="","",E199-N(G199))</f>
        <v/>
      </c>
      <c r="I199" s="4">
        <f>IF(OR(A199="",D199=""),"",IF(H199&lt;=0,"",D199-TODAY()))</f>
        <v/>
      </c>
      <c r="J199">
        <f>IF(A199="","",IF(H199&lt;=0,"Ödendi",IF(D199="","Vade yok",IF(D199&lt;TODAY(),"Gecikti",IF(D199-TODAY()&lt;=7,"Yaklaşıyor",IF(N(G199)&gt;0,"Kısmi ödendi","Bekliyor"))))))</f>
        <v/>
      </c>
    </row>
    <row r="200">
      <c r="D200" s="2" t="n"/>
      <c r="E200" s="3" t="n"/>
      <c r="F200" s="2" t="n"/>
      <c r="G200" s="3" t="n"/>
      <c r="H200" s="3">
        <f>IF(A200="","",E200-N(G200))</f>
        <v/>
      </c>
      <c r="I200" s="4">
        <f>IF(OR(A200="",D200=""),"",IF(H200&lt;=0,"",D200-TODAY()))</f>
        <v/>
      </c>
      <c r="J200">
        <f>IF(A200="","",IF(H200&lt;=0,"Ödendi",IF(D200="","Vade yok",IF(D200&lt;TODAY(),"Gecikti",IF(D200-TODAY()&lt;=7,"Yaklaşıyor",IF(N(G200)&gt;0,"Kısmi ödendi","Bekliyor"))))))</f>
        <v/>
      </c>
    </row>
    <row r="201">
      <c r="D201" s="2" t="n"/>
      <c r="E201" s="3" t="n"/>
      <c r="F201" s="2" t="n"/>
      <c r="G201" s="3" t="n"/>
      <c r="H201" s="3">
        <f>IF(A201="","",E201-N(G201))</f>
        <v/>
      </c>
      <c r="I201" s="4">
        <f>IF(OR(A201="",D201=""),"",IF(H201&lt;=0,"",D201-TODAY()))</f>
        <v/>
      </c>
      <c r="J201">
        <f>IF(A201="","",IF(H201&lt;=0,"Ödendi",IF(D201="","Vade yok",IF(D201&lt;TODAY(),"Gecikti",IF(D201-TODAY()&lt;=7,"Yaklaşıyor",IF(N(G201)&gt;0,"Kısmi ödendi","Bekliyor"))))))</f>
        <v/>
      </c>
    </row>
  </sheetData>
  <conditionalFormatting sqref="J2:J201">
    <cfRule type="cellIs" priority="1" operator="equal" dxfId="0">
      <formula>"Gecikti"</formula>
    </cfRule>
    <cfRule type="cellIs" priority="2" operator="equal" dxfId="1">
      <formula>"Yaklaşıyor"</formula>
    </cfRule>
    <cfRule type="cellIs" priority="3" operator="equal" dxfId="2">
      <formula>"Ödendi"</formula>
    </cfRule>
    <cfRule type="cellIs" priority="4" operator="equal" dxfId="3">
      <formula>"Kısmi ödendi"</formula>
    </cfRule>
  </conditionalFormatting>
  <dataValidations count="1">
    <dataValidation sqref="B2:B201" showDropDown="0" showInputMessage="0" showErrorMessage="0" allowBlank="1" errorTitle="Geçersiz değer" error="Listeden bir değer seçin" type="list">
      <formula1>"Kira,Aidat,Elektrik,Doğalgaz,Su,İnternet ve telefon,Kredi kartı,Kredi taksiti,Sigorta,Okul,Tedarikçi,Diğer"</formula1>
    </dataValidation>
  </dataValidations>
  <printOptions gridLines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Kategori</t>
        </is>
      </c>
      <c r="B1" s="1" t="inlineStr">
        <is>
          <t>Toplam</t>
        </is>
      </c>
      <c r="C1" s="1" t="inlineStr">
        <is>
          <t>Ödenen</t>
        </is>
      </c>
      <c r="D1" s="1" t="inlineStr">
        <is>
          <t>Kalan</t>
        </is>
      </c>
    </row>
    <row r="2">
      <c r="A2" t="inlineStr">
        <is>
          <t>Kira</t>
        </is>
      </c>
      <c r="B2" s="3">
        <f>SUMIFS(Ödemeler!$E:$E,Ödemeler!$B:$B,A2)</f>
        <v/>
      </c>
      <c r="C2" s="3">
        <f>SUMIFS(Ödemeler!$G:$G,Ödemeler!$B:$B,A2)</f>
        <v/>
      </c>
      <c r="D2" s="3">
        <f>B2-C2</f>
        <v/>
      </c>
      <c r="G2" s="5" t="inlineStr">
        <is>
          <t>Geciken tutar</t>
        </is>
      </c>
      <c r="H2" s="3">
        <f>SUMIFS(Ödemeler!$H:$H,Ödemeler!$J:$J,"Gecikti")</f>
        <v/>
      </c>
    </row>
    <row r="3">
      <c r="A3" t="inlineStr">
        <is>
          <t>Aidat</t>
        </is>
      </c>
      <c r="B3" s="3">
        <f>SUMIFS(Ödemeler!$E:$E,Ödemeler!$B:$B,A3)</f>
        <v/>
      </c>
      <c r="C3" s="3">
        <f>SUMIFS(Ödemeler!$G:$G,Ödemeler!$B:$B,A3)</f>
        <v/>
      </c>
      <c r="D3" s="3">
        <f>B3-C3</f>
        <v/>
      </c>
      <c r="G3" s="5" t="inlineStr">
        <is>
          <t>Geciken ödeme sayısı</t>
        </is>
      </c>
      <c r="H3" s="4">
        <f>COUNTIF(Ödemeler!$J:$J,"Gecikti")</f>
        <v/>
      </c>
    </row>
    <row r="4">
      <c r="A4" t="inlineStr">
        <is>
          <t>Elektrik</t>
        </is>
      </c>
      <c r="B4" s="3">
        <f>SUMIFS(Ödemeler!$E:$E,Ödemeler!$B:$B,A4)</f>
        <v/>
      </c>
      <c r="C4" s="3">
        <f>SUMIFS(Ödemeler!$G:$G,Ödemeler!$B:$B,A4)</f>
        <v/>
      </c>
      <c r="D4" s="3">
        <f>B4-C4</f>
        <v/>
      </c>
      <c r="G4" s="5" t="inlineStr">
        <is>
          <t>7 gün içinde ödenecek</t>
        </is>
      </c>
      <c r="H4" s="3">
        <f>SUMIFS(Ödemeler!$H:$H,Ödemeler!$J:$J,"Yaklaşıyor")</f>
        <v/>
      </c>
    </row>
    <row r="5">
      <c r="A5" t="inlineStr">
        <is>
          <t>Doğalgaz</t>
        </is>
      </c>
      <c r="B5" s="3">
        <f>SUMIFS(Ödemeler!$E:$E,Ödemeler!$B:$B,A5)</f>
        <v/>
      </c>
      <c r="C5" s="3">
        <f>SUMIFS(Ödemeler!$G:$G,Ödemeler!$B:$B,A5)</f>
        <v/>
      </c>
      <c r="D5" s="3">
        <f>B5-C5</f>
        <v/>
      </c>
      <c r="G5" s="5" t="inlineStr">
        <is>
          <t>Bu ay vadesi gelen</t>
        </is>
      </c>
      <c r="H5" s="3">
        <f>SUMIFS(Ödemeler!$E:$E,Ödemeler!$D:$D,"&gt;="&amp;DATE(YEAR(TODAY()),MONTH(TODAY()),1),Ödemeler!$D:$D,"&lt;="&amp;EOMONTH(TODAY(),0))</f>
        <v/>
      </c>
    </row>
    <row r="6">
      <c r="A6" t="inlineStr">
        <is>
          <t>Su</t>
        </is>
      </c>
      <c r="B6" s="3">
        <f>SUMIFS(Ödemeler!$E:$E,Ödemeler!$B:$B,A6)</f>
        <v/>
      </c>
      <c r="C6" s="3">
        <f>SUMIFS(Ödemeler!$G:$G,Ödemeler!$B:$B,A6)</f>
        <v/>
      </c>
      <c r="D6" s="3">
        <f>B6-C6</f>
        <v/>
      </c>
      <c r="G6" s="5" t="inlineStr">
        <is>
          <t>Gelecek ay kalan</t>
        </is>
      </c>
      <c r="H6" s="3">
        <f>SUMIFS(Ödemeler!$H:$H,Ödemeler!$D:$D,"&gt;"&amp;EOMONTH(TODAY(),0),Ödemeler!$D:$D,"&lt;="&amp;EOMONTH(TODAY(),1))</f>
        <v/>
      </c>
    </row>
    <row r="7">
      <c r="A7" t="inlineStr">
        <is>
          <t>İnternet ve telefon</t>
        </is>
      </c>
      <c r="B7" s="3">
        <f>SUMIFS(Ödemeler!$E:$E,Ödemeler!$B:$B,A7)</f>
        <v/>
      </c>
      <c r="C7" s="3">
        <f>SUMIFS(Ödemeler!$G:$G,Ödemeler!$B:$B,A7)</f>
        <v/>
      </c>
      <c r="D7" s="3">
        <f>B7-C7</f>
        <v/>
      </c>
    </row>
    <row r="8">
      <c r="A8" t="inlineStr">
        <is>
          <t>Kredi kartı</t>
        </is>
      </c>
      <c r="B8" s="3">
        <f>SUMIFS(Ödemeler!$E:$E,Ödemeler!$B:$B,A8)</f>
        <v/>
      </c>
      <c r="C8" s="3">
        <f>SUMIFS(Ödemeler!$G:$G,Ödemeler!$B:$B,A8)</f>
        <v/>
      </c>
      <c r="D8" s="3">
        <f>B8-C8</f>
        <v/>
      </c>
    </row>
    <row r="9">
      <c r="A9" t="inlineStr">
        <is>
          <t>Kredi taksiti</t>
        </is>
      </c>
      <c r="B9" s="3">
        <f>SUMIFS(Ödemeler!$E:$E,Ödemeler!$B:$B,A9)</f>
        <v/>
      </c>
      <c r="C9" s="3">
        <f>SUMIFS(Ödemeler!$G:$G,Ödemeler!$B:$B,A9)</f>
        <v/>
      </c>
      <c r="D9" s="3">
        <f>B9-C9</f>
        <v/>
      </c>
    </row>
    <row r="10">
      <c r="A10" t="inlineStr">
        <is>
          <t>Sigorta</t>
        </is>
      </c>
      <c r="B10" s="3">
        <f>SUMIFS(Ödemeler!$E:$E,Ödemeler!$B:$B,A10)</f>
        <v/>
      </c>
      <c r="C10" s="3">
        <f>SUMIFS(Ödemeler!$G:$G,Ödemeler!$B:$B,A10)</f>
        <v/>
      </c>
      <c r="D10" s="3">
        <f>B10-C10</f>
        <v/>
      </c>
    </row>
    <row r="11">
      <c r="A11" t="inlineStr">
        <is>
          <t>Okul</t>
        </is>
      </c>
      <c r="B11" s="3">
        <f>SUMIFS(Ödemeler!$E:$E,Ödemeler!$B:$B,A11)</f>
        <v/>
      </c>
      <c r="C11" s="3">
        <f>SUMIFS(Ödemeler!$G:$G,Ödemeler!$B:$B,A11)</f>
        <v/>
      </c>
      <c r="D11" s="3">
        <f>B11-C11</f>
        <v/>
      </c>
    </row>
    <row r="12">
      <c r="A12" t="inlineStr">
        <is>
          <t>Tedarikçi</t>
        </is>
      </c>
      <c r="B12" s="3">
        <f>SUMIFS(Ödemeler!$E:$E,Ödemeler!$B:$B,A12)</f>
        <v/>
      </c>
      <c r="C12" s="3">
        <f>SUMIFS(Ödemeler!$G:$G,Ödemeler!$B:$B,A12)</f>
        <v/>
      </c>
      <c r="D12" s="3">
        <f>B12-C12</f>
        <v/>
      </c>
    </row>
    <row r="13">
      <c r="A13" t="inlineStr">
        <is>
          <t>Diğer</t>
        </is>
      </c>
      <c r="B13" s="3">
        <f>SUMIFS(Ödemeler!$E:$E,Ödemeler!$B:$B,A13)</f>
        <v/>
      </c>
      <c r="C13" s="3">
        <f>SUMIFS(Ödemeler!$G:$G,Ödemeler!$B:$B,A13)</f>
        <v/>
      </c>
      <c r="D13" s="3">
        <f>B13-C13</f>
        <v/>
      </c>
    </row>
    <row r="14">
      <c r="A14" t="inlineStr">
        <is>
          <t>Toplam</t>
        </is>
      </c>
      <c r="B14" s="3">
        <f>SUM(B2:B13)</f>
        <v/>
      </c>
      <c r="C14" s="3">
        <f>SUM(C2:C13)</f>
        <v/>
      </c>
      <c r="D14" s="3">
        <f>SUM(D2:D13)</f>
        <v/>
      </c>
    </row>
  </sheetData>
  <conditionalFormatting sqref="H2">
    <cfRule type="cellIs" priority="1" operator="greaterThan" dxfId="0">
      <formula>0</formula>
    </cfRule>
  </conditionalFormatting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2026-10-24T08:56:52Z</dcterms:created>
  <dcterms:modified xsi:type="dcterms:W3CDTF">2026-10-24T08:56:52Z</dcterms:modified>
</cp:coreProperties>
</file>