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irdiler" sheetId="1" state="visible" r:id="rId1"/>
    <sheet name="Ödeme Planı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₺&quot;"/>
    <numFmt numFmtId="165" formatCode="0.0%"/>
    <numFmt numFmtId="166" formatCode="yyyy-mm-dd"/>
    <numFmt numFmtId="167" formatCode="DD.MM.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167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Toplam geri ödemenin dağılımı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'Girdiler'!$D$2:$D$3</f>
            </numRef>
          </cat>
          <val>
            <numRef>
              <f>'Girdiler'!$E$2:$E$3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5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demePlani" displayName="OdemePlani" ref="A1:G121" headerRowCount="1">
  <autoFilter ref="A1:G121"/>
  <tableColumns count="7">
    <tableColumn id="1" name="Taksit no"/>
    <tableColumn id="2" name="Tarih"/>
    <tableColumn id="3" name="Taksit"/>
    <tableColumn id="4" name="Faiz"/>
    <tableColumn id="5" name="Anapara"/>
    <tableColumn id="6" name="Kalan anapara"/>
    <tableColumn id="7" name="Durum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1" t="inlineStr">
        <is>
          <t>Bilgi</t>
        </is>
      </c>
      <c r="B1" s="1" t="inlineStr">
        <is>
          <t>Değer</t>
        </is>
      </c>
    </row>
    <row r="2">
      <c r="A2" s="2" t="inlineStr">
        <is>
          <t>Kredi tutarı</t>
        </is>
      </c>
      <c r="B2" s="3" t="n">
        <v>250000</v>
      </c>
      <c r="D2" s="2" t="inlineStr">
        <is>
          <t>Anapara</t>
        </is>
      </c>
      <c r="E2" s="3">
        <f>B2</f>
        <v/>
      </c>
    </row>
    <row r="3">
      <c r="A3" s="2" t="inlineStr">
        <is>
          <t>Aylık faiz oranı</t>
        </is>
      </c>
      <c r="B3" s="4" t="n">
        <v>0.03</v>
      </c>
      <c r="D3" s="2" t="inlineStr">
        <is>
          <t>Toplam faiz</t>
        </is>
      </c>
      <c r="E3" s="3">
        <f>B11</f>
        <v/>
      </c>
    </row>
    <row r="4">
      <c r="A4" s="2" t="inlineStr">
        <is>
          <t>Faiz üzerindeki vergi oranı (toplam)</t>
        </is>
      </c>
      <c r="B4" s="4" t="n">
        <v>0</v>
      </c>
    </row>
    <row r="5">
      <c r="A5" s="2" t="inlineStr">
        <is>
          <t>Vade (ay, en fazla 120)</t>
        </is>
      </c>
      <c r="B5" s="5" t="n">
        <v>24</v>
      </c>
    </row>
    <row r="6">
      <c r="A6" s="2" t="inlineStr">
        <is>
          <t>İlk taksit tarihi</t>
        </is>
      </c>
      <c r="B6" s="6" t="n">
        <v>46341</v>
      </c>
    </row>
    <row r="8">
      <c r="A8" s="2" t="inlineStr">
        <is>
          <t>Vergi dahil aylık oran</t>
        </is>
      </c>
      <c r="B8" s="4">
        <f>B3*(1+B4)</f>
        <v/>
      </c>
    </row>
    <row r="9">
      <c r="A9" s="2" t="inlineStr">
        <is>
          <t>Aylık taksit</t>
        </is>
      </c>
      <c r="B9" s="7">
        <f>PMT(B8,B5,-B2)</f>
        <v/>
      </c>
    </row>
    <row r="10">
      <c r="A10" s="2" t="inlineStr">
        <is>
          <t>Toplam geri ödeme</t>
        </is>
      </c>
      <c r="B10" s="3">
        <f>B9*B5</f>
        <v/>
      </c>
    </row>
    <row r="11">
      <c r="A11" s="2" t="inlineStr">
        <is>
          <t>Toplam faiz (vergi dahil)</t>
        </is>
      </c>
      <c r="B11" s="3">
        <f>B10-B2</f>
        <v/>
      </c>
    </row>
    <row r="12">
      <c r="A12" s="2" t="inlineStr">
        <is>
          <t>Ödenen taksit sayısı</t>
        </is>
      </c>
      <c r="B12" s="5">
        <f>COUNTIF('Ödeme Planı'!G:G,"Ödendi")</f>
        <v/>
      </c>
    </row>
    <row r="13">
      <c r="A13" s="2" t="inlineStr">
        <is>
          <t>Plana göre kalan anapara</t>
        </is>
      </c>
      <c r="B13" s="3">
        <f>IF(B12=0,B2,INDEX('Ödeme Planı'!F:F,B12+1))</f>
        <v/>
      </c>
    </row>
  </sheetData>
  <printOptions gridLines="0"/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</cols>
  <sheetData>
    <row r="1">
      <c r="A1" s="1" t="inlineStr">
        <is>
          <t>Taksit no</t>
        </is>
      </c>
      <c r="B1" s="1" t="inlineStr">
        <is>
          <t>Tarih</t>
        </is>
      </c>
      <c r="C1" s="1" t="inlineStr">
        <is>
          <t>Taksit</t>
        </is>
      </c>
      <c r="D1" s="1" t="inlineStr">
        <is>
          <t>Faiz</t>
        </is>
      </c>
      <c r="E1" s="1" t="inlineStr">
        <is>
          <t>Anapara</t>
        </is>
      </c>
      <c r="F1" s="1" t="inlineStr">
        <is>
          <t>Kalan anapara</t>
        </is>
      </c>
      <c r="G1" s="1" t="inlineStr">
        <is>
          <t>Durum</t>
        </is>
      </c>
    </row>
    <row r="2">
      <c r="A2" s="5" t="n">
        <v>1</v>
      </c>
      <c r="B2" s="6">
        <f>IF(A2="","",EDATE(Girdiler!$B$6,A2-1))</f>
        <v/>
      </c>
      <c r="C2" s="3">
        <f>IF(A2="","",PMT(Girdiler!$B$8,Girdiler!$B$5,-Girdiler!$B$2))</f>
        <v/>
      </c>
      <c r="D2" s="3">
        <f>IF(A2="","",IPMT(Girdiler!$B$8,A2,Girdiler!$B$5,-Girdiler!$B$2))</f>
        <v/>
      </c>
      <c r="E2" s="3">
        <f>IF(A2="","",PPMT(Girdiler!$B$8,A2,Girdiler!$B$5,-Girdiler!$B$2))</f>
        <v/>
      </c>
      <c r="F2" s="3">
        <f>IF(A2="","",Girdiler!$B$2-SUM($E$2:E2))</f>
        <v/>
      </c>
    </row>
    <row r="3">
      <c r="A3" s="5">
        <f>IF(OR(A2="",A2&gt;=Girdiler!$B$5),"",A2+1)</f>
        <v/>
      </c>
      <c r="B3" s="6">
        <f>IF(A3="","",EDATE(Girdiler!$B$6,A3-1))</f>
        <v/>
      </c>
      <c r="C3" s="3">
        <f>IF(A3="","",PMT(Girdiler!$B$8,Girdiler!$B$5,-Girdiler!$B$2))</f>
        <v/>
      </c>
      <c r="D3" s="3">
        <f>IF(A3="","",IPMT(Girdiler!$B$8,A3,Girdiler!$B$5,-Girdiler!$B$2))</f>
        <v/>
      </c>
      <c r="E3" s="3">
        <f>IF(A3="","",PPMT(Girdiler!$B$8,A3,Girdiler!$B$5,-Girdiler!$B$2))</f>
        <v/>
      </c>
      <c r="F3" s="3">
        <f>IF(A3="","",Girdiler!$B$2-SUM($E$2:E3))</f>
        <v/>
      </c>
    </row>
    <row r="4">
      <c r="A4" s="5">
        <f>IF(OR(A3="",A3&gt;=Girdiler!$B$5),"",A3+1)</f>
        <v/>
      </c>
      <c r="B4" s="6">
        <f>IF(A4="","",EDATE(Girdiler!$B$6,A4-1))</f>
        <v/>
      </c>
      <c r="C4" s="3">
        <f>IF(A4="","",PMT(Girdiler!$B$8,Girdiler!$B$5,-Girdiler!$B$2))</f>
        <v/>
      </c>
      <c r="D4" s="3">
        <f>IF(A4="","",IPMT(Girdiler!$B$8,A4,Girdiler!$B$5,-Girdiler!$B$2))</f>
        <v/>
      </c>
      <c r="E4" s="3">
        <f>IF(A4="","",PPMT(Girdiler!$B$8,A4,Girdiler!$B$5,-Girdiler!$B$2))</f>
        <v/>
      </c>
      <c r="F4" s="3">
        <f>IF(A4="","",Girdiler!$B$2-SUM($E$2:E4))</f>
        <v/>
      </c>
    </row>
    <row r="5">
      <c r="A5" s="5">
        <f>IF(OR(A4="",A4&gt;=Girdiler!$B$5),"",A4+1)</f>
        <v/>
      </c>
      <c r="B5" s="6">
        <f>IF(A5="","",EDATE(Girdiler!$B$6,A5-1))</f>
        <v/>
      </c>
      <c r="C5" s="3">
        <f>IF(A5="","",PMT(Girdiler!$B$8,Girdiler!$B$5,-Girdiler!$B$2))</f>
        <v/>
      </c>
      <c r="D5" s="3">
        <f>IF(A5="","",IPMT(Girdiler!$B$8,A5,Girdiler!$B$5,-Girdiler!$B$2))</f>
        <v/>
      </c>
      <c r="E5" s="3">
        <f>IF(A5="","",PPMT(Girdiler!$B$8,A5,Girdiler!$B$5,-Girdiler!$B$2))</f>
        <v/>
      </c>
      <c r="F5" s="3">
        <f>IF(A5="","",Girdiler!$B$2-SUM($E$2:E5))</f>
        <v/>
      </c>
    </row>
    <row r="6">
      <c r="A6" s="5">
        <f>IF(OR(A5="",A5&gt;=Girdiler!$B$5),"",A5+1)</f>
        <v/>
      </c>
      <c r="B6" s="6">
        <f>IF(A6="","",EDATE(Girdiler!$B$6,A6-1))</f>
        <v/>
      </c>
      <c r="C6" s="3">
        <f>IF(A6="","",PMT(Girdiler!$B$8,Girdiler!$B$5,-Girdiler!$B$2))</f>
        <v/>
      </c>
      <c r="D6" s="3">
        <f>IF(A6="","",IPMT(Girdiler!$B$8,A6,Girdiler!$B$5,-Girdiler!$B$2))</f>
        <v/>
      </c>
      <c r="E6" s="3">
        <f>IF(A6="","",PPMT(Girdiler!$B$8,A6,Girdiler!$B$5,-Girdiler!$B$2))</f>
        <v/>
      </c>
      <c r="F6" s="3">
        <f>IF(A6="","",Girdiler!$B$2-SUM($E$2:E6))</f>
        <v/>
      </c>
    </row>
    <row r="7">
      <c r="A7" s="5">
        <f>IF(OR(A6="",A6&gt;=Girdiler!$B$5),"",A6+1)</f>
        <v/>
      </c>
      <c r="B7" s="6">
        <f>IF(A7="","",EDATE(Girdiler!$B$6,A7-1))</f>
        <v/>
      </c>
      <c r="C7" s="3">
        <f>IF(A7="","",PMT(Girdiler!$B$8,Girdiler!$B$5,-Girdiler!$B$2))</f>
        <v/>
      </c>
      <c r="D7" s="3">
        <f>IF(A7="","",IPMT(Girdiler!$B$8,A7,Girdiler!$B$5,-Girdiler!$B$2))</f>
        <v/>
      </c>
      <c r="E7" s="3">
        <f>IF(A7="","",PPMT(Girdiler!$B$8,A7,Girdiler!$B$5,-Girdiler!$B$2))</f>
        <v/>
      </c>
      <c r="F7" s="3">
        <f>IF(A7="","",Girdiler!$B$2-SUM($E$2:E7))</f>
        <v/>
      </c>
    </row>
    <row r="8">
      <c r="A8" s="5">
        <f>IF(OR(A7="",A7&gt;=Girdiler!$B$5),"",A7+1)</f>
        <v/>
      </c>
      <c r="B8" s="6">
        <f>IF(A8="","",EDATE(Girdiler!$B$6,A8-1))</f>
        <v/>
      </c>
      <c r="C8" s="3">
        <f>IF(A8="","",PMT(Girdiler!$B$8,Girdiler!$B$5,-Girdiler!$B$2))</f>
        <v/>
      </c>
      <c r="D8" s="3">
        <f>IF(A8="","",IPMT(Girdiler!$B$8,A8,Girdiler!$B$5,-Girdiler!$B$2))</f>
        <v/>
      </c>
      <c r="E8" s="3">
        <f>IF(A8="","",PPMT(Girdiler!$B$8,A8,Girdiler!$B$5,-Girdiler!$B$2))</f>
        <v/>
      </c>
      <c r="F8" s="3">
        <f>IF(A8="","",Girdiler!$B$2-SUM($E$2:E8))</f>
        <v/>
      </c>
    </row>
    <row r="9">
      <c r="A9" s="5">
        <f>IF(OR(A8="",A8&gt;=Girdiler!$B$5),"",A8+1)</f>
        <v/>
      </c>
      <c r="B9" s="6">
        <f>IF(A9="","",EDATE(Girdiler!$B$6,A9-1))</f>
        <v/>
      </c>
      <c r="C9" s="3">
        <f>IF(A9="","",PMT(Girdiler!$B$8,Girdiler!$B$5,-Girdiler!$B$2))</f>
        <v/>
      </c>
      <c r="D9" s="3">
        <f>IF(A9="","",IPMT(Girdiler!$B$8,A9,Girdiler!$B$5,-Girdiler!$B$2))</f>
        <v/>
      </c>
      <c r="E9" s="3">
        <f>IF(A9="","",PPMT(Girdiler!$B$8,A9,Girdiler!$B$5,-Girdiler!$B$2))</f>
        <v/>
      </c>
      <c r="F9" s="3">
        <f>IF(A9="","",Girdiler!$B$2-SUM($E$2:E9))</f>
        <v/>
      </c>
    </row>
    <row r="10">
      <c r="A10" s="5">
        <f>IF(OR(A9="",A9&gt;=Girdiler!$B$5),"",A9+1)</f>
        <v/>
      </c>
      <c r="B10" s="6">
        <f>IF(A10="","",EDATE(Girdiler!$B$6,A10-1))</f>
        <v/>
      </c>
      <c r="C10" s="3">
        <f>IF(A10="","",PMT(Girdiler!$B$8,Girdiler!$B$5,-Girdiler!$B$2))</f>
        <v/>
      </c>
      <c r="D10" s="3">
        <f>IF(A10="","",IPMT(Girdiler!$B$8,A10,Girdiler!$B$5,-Girdiler!$B$2))</f>
        <v/>
      </c>
      <c r="E10" s="3">
        <f>IF(A10="","",PPMT(Girdiler!$B$8,A10,Girdiler!$B$5,-Girdiler!$B$2))</f>
        <v/>
      </c>
      <c r="F10" s="3">
        <f>IF(A10="","",Girdiler!$B$2-SUM($E$2:E10))</f>
        <v/>
      </c>
    </row>
    <row r="11">
      <c r="A11" s="5">
        <f>IF(OR(A10="",A10&gt;=Girdiler!$B$5),"",A10+1)</f>
        <v/>
      </c>
      <c r="B11" s="6">
        <f>IF(A11="","",EDATE(Girdiler!$B$6,A11-1))</f>
        <v/>
      </c>
      <c r="C11" s="3">
        <f>IF(A11="","",PMT(Girdiler!$B$8,Girdiler!$B$5,-Girdiler!$B$2))</f>
        <v/>
      </c>
      <c r="D11" s="3">
        <f>IF(A11="","",IPMT(Girdiler!$B$8,A11,Girdiler!$B$5,-Girdiler!$B$2))</f>
        <v/>
      </c>
      <c r="E11" s="3">
        <f>IF(A11="","",PPMT(Girdiler!$B$8,A11,Girdiler!$B$5,-Girdiler!$B$2))</f>
        <v/>
      </c>
      <c r="F11" s="3">
        <f>IF(A11="","",Girdiler!$B$2-SUM($E$2:E11))</f>
        <v/>
      </c>
    </row>
    <row r="12">
      <c r="A12" s="5">
        <f>IF(OR(A11="",A11&gt;=Girdiler!$B$5),"",A11+1)</f>
        <v/>
      </c>
      <c r="B12" s="6">
        <f>IF(A12="","",EDATE(Girdiler!$B$6,A12-1))</f>
        <v/>
      </c>
      <c r="C12" s="3">
        <f>IF(A12="","",PMT(Girdiler!$B$8,Girdiler!$B$5,-Girdiler!$B$2))</f>
        <v/>
      </c>
      <c r="D12" s="3">
        <f>IF(A12="","",IPMT(Girdiler!$B$8,A12,Girdiler!$B$5,-Girdiler!$B$2))</f>
        <v/>
      </c>
      <c r="E12" s="3">
        <f>IF(A12="","",PPMT(Girdiler!$B$8,A12,Girdiler!$B$5,-Girdiler!$B$2))</f>
        <v/>
      </c>
      <c r="F12" s="3">
        <f>IF(A12="","",Girdiler!$B$2-SUM($E$2:E12))</f>
        <v/>
      </c>
    </row>
    <row r="13">
      <c r="A13" s="5">
        <f>IF(OR(A12="",A12&gt;=Girdiler!$B$5),"",A12+1)</f>
        <v/>
      </c>
      <c r="B13" s="6">
        <f>IF(A13="","",EDATE(Girdiler!$B$6,A13-1))</f>
        <v/>
      </c>
      <c r="C13" s="3">
        <f>IF(A13="","",PMT(Girdiler!$B$8,Girdiler!$B$5,-Girdiler!$B$2))</f>
        <v/>
      </c>
      <c r="D13" s="3">
        <f>IF(A13="","",IPMT(Girdiler!$B$8,A13,Girdiler!$B$5,-Girdiler!$B$2))</f>
        <v/>
      </c>
      <c r="E13" s="3">
        <f>IF(A13="","",PPMT(Girdiler!$B$8,A13,Girdiler!$B$5,-Girdiler!$B$2))</f>
        <v/>
      </c>
      <c r="F13" s="3">
        <f>IF(A13="","",Girdiler!$B$2-SUM($E$2:E13))</f>
        <v/>
      </c>
    </row>
    <row r="14">
      <c r="A14" s="5">
        <f>IF(OR(A13="",A13&gt;=Girdiler!$B$5),"",A13+1)</f>
        <v/>
      </c>
      <c r="B14" s="6">
        <f>IF(A14="","",EDATE(Girdiler!$B$6,A14-1))</f>
        <v/>
      </c>
      <c r="C14" s="3">
        <f>IF(A14="","",PMT(Girdiler!$B$8,Girdiler!$B$5,-Girdiler!$B$2))</f>
        <v/>
      </c>
      <c r="D14" s="3">
        <f>IF(A14="","",IPMT(Girdiler!$B$8,A14,Girdiler!$B$5,-Girdiler!$B$2))</f>
        <v/>
      </c>
      <c r="E14" s="3">
        <f>IF(A14="","",PPMT(Girdiler!$B$8,A14,Girdiler!$B$5,-Girdiler!$B$2))</f>
        <v/>
      </c>
      <c r="F14" s="3">
        <f>IF(A14="","",Girdiler!$B$2-SUM($E$2:E14))</f>
        <v/>
      </c>
    </row>
    <row r="15">
      <c r="A15" s="5">
        <f>IF(OR(A14="",A14&gt;=Girdiler!$B$5),"",A14+1)</f>
        <v/>
      </c>
      <c r="B15" s="6">
        <f>IF(A15="","",EDATE(Girdiler!$B$6,A15-1))</f>
        <v/>
      </c>
      <c r="C15" s="3">
        <f>IF(A15="","",PMT(Girdiler!$B$8,Girdiler!$B$5,-Girdiler!$B$2))</f>
        <v/>
      </c>
      <c r="D15" s="3">
        <f>IF(A15="","",IPMT(Girdiler!$B$8,A15,Girdiler!$B$5,-Girdiler!$B$2))</f>
        <v/>
      </c>
      <c r="E15" s="3">
        <f>IF(A15="","",PPMT(Girdiler!$B$8,A15,Girdiler!$B$5,-Girdiler!$B$2))</f>
        <v/>
      </c>
      <c r="F15" s="3">
        <f>IF(A15="","",Girdiler!$B$2-SUM($E$2:E15))</f>
        <v/>
      </c>
    </row>
    <row r="16">
      <c r="A16" s="5">
        <f>IF(OR(A15="",A15&gt;=Girdiler!$B$5),"",A15+1)</f>
        <v/>
      </c>
      <c r="B16" s="6">
        <f>IF(A16="","",EDATE(Girdiler!$B$6,A16-1))</f>
        <v/>
      </c>
      <c r="C16" s="3">
        <f>IF(A16="","",PMT(Girdiler!$B$8,Girdiler!$B$5,-Girdiler!$B$2))</f>
        <v/>
      </c>
      <c r="D16" s="3">
        <f>IF(A16="","",IPMT(Girdiler!$B$8,A16,Girdiler!$B$5,-Girdiler!$B$2))</f>
        <v/>
      </c>
      <c r="E16" s="3">
        <f>IF(A16="","",PPMT(Girdiler!$B$8,A16,Girdiler!$B$5,-Girdiler!$B$2))</f>
        <v/>
      </c>
      <c r="F16" s="3">
        <f>IF(A16="","",Girdiler!$B$2-SUM($E$2:E16))</f>
        <v/>
      </c>
    </row>
    <row r="17">
      <c r="A17" s="5">
        <f>IF(OR(A16="",A16&gt;=Girdiler!$B$5),"",A16+1)</f>
        <v/>
      </c>
      <c r="B17" s="6">
        <f>IF(A17="","",EDATE(Girdiler!$B$6,A17-1))</f>
        <v/>
      </c>
      <c r="C17" s="3">
        <f>IF(A17="","",PMT(Girdiler!$B$8,Girdiler!$B$5,-Girdiler!$B$2))</f>
        <v/>
      </c>
      <c r="D17" s="3">
        <f>IF(A17="","",IPMT(Girdiler!$B$8,A17,Girdiler!$B$5,-Girdiler!$B$2))</f>
        <v/>
      </c>
      <c r="E17" s="3">
        <f>IF(A17="","",PPMT(Girdiler!$B$8,A17,Girdiler!$B$5,-Girdiler!$B$2))</f>
        <v/>
      </c>
      <c r="F17" s="3">
        <f>IF(A17="","",Girdiler!$B$2-SUM($E$2:E17))</f>
        <v/>
      </c>
    </row>
    <row r="18">
      <c r="A18" s="5">
        <f>IF(OR(A17="",A17&gt;=Girdiler!$B$5),"",A17+1)</f>
        <v/>
      </c>
      <c r="B18" s="6">
        <f>IF(A18="","",EDATE(Girdiler!$B$6,A18-1))</f>
        <v/>
      </c>
      <c r="C18" s="3">
        <f>IF(A18="","",PMT(Girdiler!$B$8,Girdiler!$B$5,-Girdiler!$B$2))</f>
        <v/>
      </c>
      <c r="D18" s="3">
        <f>IF(A18="","",IPMT(Girdiler!$B$8,A18,Girdiler!$B$5,-Girdiler!$B$2))</f>
        <v/>
      </c>
      <c r="E18" s="3">
        <f>IF(A18="","",PPMT(Girdiler!$B$8,A18,Girdiler!$B$5,-Girdiler!$B$2))</f>
        <v/>
      </c>
      <c r="F18" s="3">
        <f>IF(A18="","",Girdiler!$B$2-SUM($E$2:E18))</f>
        <v/>
      </c>
    </row>
    <row r="19">
      <c r="A19" s="5">
        <f>IF(OR(A18="",A18&gt;=Girdiler!$B$5),"",A18+1)</f>
        <v/>
      </c>
      <c r="B19" s="6">
        <f>IF(A19="","",EDATE(Girdiler!$B$6,A19-1))</f>
        <v/>
      </c>
      <c r="C19" s="3">
        <f>IF(A19="","",PMT(Girdiler!$B$8,Girdiler!$B$5,-Girdiler!$B$2))</f>
        <v/>
      </c>
      <c r="D19" s="3">
        <f>IF(A19="","",IPMT(Girdiler!$B$8,A19,Girdiler!$B$5,-Girdiler!$B$2))</f>
        <v/>
      </c>
      <c r="E19" s="3">
        <f>IF(A19="","",PPMT(Girdiler!$B$8,A19,Girdiler!$B$5,-Girdiler!$B$2))</f>
        <v/>
      </c>
      <c r="F19" s="3">
        <f>IF(A19="","",Girdiler!$B$2-SUM($E$2:E19))</f>
        <v/>
      </c>
    </row>
    <row r="20">
      <c r="A20" s="5">
        <f>IF(OR(A19="",A19&gt;=Girdiler!$B$5),"",A19+1)</f>
        <v/>
      </c>
      <c r="B20" s="6">
        <f>IF(A20="","",EDATE(Girdiler!$B$6,A20-1))</f>
        <v/>
      </c>
      <c r="C20" s="3">
        <f>IF(A20="","",PMT(Girdiler!$B$8,Girdiler!$B$5,-Girdiler!$B$2))</f>
        <v/>
      </c>
      <c r="D20" s="3">
        <f>IF(A20="","",IPMT(Girdiler!$B$8,A20,Girdiler!$B$5,-Girdiler!$B$2))</f>
        <v/>
      </c>
      <c r="E20" s="3">
        <f>IF(A20="","",PPMT(Girdiler!$B$8,A20,Girdiler!$B$5,-Girdiler!$B$2))</f>
        <v/>
      </c>
      <c r="F20" s="3">
        <f>IF(A20="","",Girdiler!$B$2-SUM($E$2:E20))</f>
        <v/>
      </c>
    </row>
    <row r="21">
      <c r="A21" s="5">
        <f>IF(OR(A20="",A20&gt;=Girdiler!$B$5),"",A20+1)</f>
        <v/>
      </c>
      <c r="B21" s="6">
        <f>IF(A21="","",EDATE(Girdiler!$B$6,A21-1))</f>
        <v/>
      </c>
      <c r="C21" s="3">
        <f>IF(A21="","",PMT(Girdiler!$B$8,Girdiler!$B$5,-Girdiler!$B$2))</f>
        <v/>
      </c>
      <c r="D21" s="3">
        <f>IF(A21="","",IPMT(Girdiler!$B$8,A21,Girdiler!$B$5,-Girdiler!$B$2))</f>
        <v/>
      </c>
      <c r="E21" s="3">
        <f>IF(A21="","",PPMT(Girdiler!$B$8,A21,Girdiler!$B$5,-Girdiler!$B$2))</f>
        <v/>
      </c>
      <c r="F21" s="3">
        <f>IF(A21="","",Girdiler!$B$2-SUM($E$2:E21))</f>
        <v/>
      </c>
    </row>
    <row r="22">
      <c r="A22" s="5">
        <f>IF(OR(A21="",A21&gt;=Girdiler!$B$5),"",A21+1)</f>
        <v/>
      </c>
      <c r="B22" s="6">
        <f>IF(A22="","",EDATE(Girdiler!$B$6,A22-1))</f>
        <v/>
      </c>
      <c r="C22" s="3">
        <f>IF(A22="","",PMT(Girdiler!$B$8,Girdiler!$B$5,-Girdiler!$B$2))</f>
        <v/>
      </c>
      <c r="D22" s="3">
        <f>IF(A22="","",IPMT(Girdiler!$B$8,A22,Girdiler!$B$5,-Girdiler!$B$2))</f>
        <v/>
      </c>
      <c r="E22" s="3">
        <f>IF(A22="","",PPMT(Girdiler!$B$8,A22,Girdiler!$B$5,-Girdiler!$B$2))</f>
        <v/>
      </c>
      <c r="F22" s="3">
        <f>IF(A22="","",Girdiler!$B$2-SUM($E$2:E22))</f>
        <v/>
      </c>
    </row>
    <row r="23">
      <c r="A23" s="5">
        <f>IF(OR(A22="",A22&gt;=Girdiler!$B$5),"",A22+1)</f>
        <v/>
      </c>
      <c r="B23" s="6">
        <f>IF(A23="","",EDATE(Girdiler!$B$6,A23-1))</f>
        <v/>
      </c>
      <c r="C23" s="3">
        <f>IF(A23="","",PMT(Girdiler!$B$8,Girdiler!$B$5,-Girdiler!$B$2))</f>
        <v/>
      </c>
      <c r="D23" s="3">
        <f>IF(A23="","",IPMT(Girdiler!$B$8,A23,Girdiler!$B$5,-Girdiler!$B$2))</f>
        <v/>
      </c>
      <c r="E23" s="3">
        <f>IF(A23="","",PPMT(Girdiler!$B$8,A23,Girdiler!$B$5,-Girdiler!$B$2))</f>
        <v/>
      </c>
      <c r="F23" s="3">
        <f>IF(A23="","",Girdiler!$B$2-SUM($E$2:E23))</f>
        <v/>
      </c>
    </row>
    <row r="24">
      <c r="A24" s="5">
        <f>IF(OR(A23="",A23&gt;=Girdiler!$B$5),"",A23+1)</f>
        <v/>
      </c>
      <c r="B24" s="6">
        <f>IF(A24="","",EDATE(Girdiler!$B$6,A24-1))</f>
        <v/>
      </c>
      <c r="C24" s="3">
        <f>IF(A24="","",PMT(Girdiler!$B$8,Girdiler!$B$5,-Girdiler!$B$2))</f>
        <v/>
      </c>
      <c r="D24" s="3">
        <f>IF(A24="","",IPMT(Girdiler!$B$8,A24,Girdiler!$B$5,-Girdiler!$B$2))</f>
        <v/>
      </c>
      <c r="E24" s="3">
        <f>IF(A24="","",PPMT(Girdiler!$B$8,A24,Girdiler!$B$5,-Girdiler!$B$2))</f>
        <v/>
      </c>
      <c r="F24" s="3">
        <f>IF(A24="","",Girdiler!$B$2-SUM($E$2:E24))</f>
        <v/>
      </c>
    </row>
    <row r="25">
      <c r="A25" s="5">
        <f>IF(OR(A24="",A24&gt;=Girdiler!$B$5),"",A24+1)</f>
        <v/>
      </c>
      <c r="B25" s="6">
        <f>IF(A25="","",EDATE(Girdiler!$B$6,A25-1))</f>
        <v/>
      </c>
      <c r="C25" s="3">
        <f>IF(A25="","",PMT(Girdiler!$B$8,Girdiler!$B$5,-Girdiler!$B$2))</f>
        <v/>
      </c>
      <c r="D25" s="3">
        <f>IF(A25="","",IPMT(Girdiler!$B$8,A25,Girdiler!$B$5,-Girdiler!$B$2))</f>
        <v/>
      </c>
      <c r="E25" s="3">
        <f>IF(A25="","",PPMT(Girdiler!$B$8,A25,Girdiler!$B$5,-Girdiler!$B$2))</f>
        <v/>
      </c>
      <c r="F25" s="3">
        <f>IF(A25="","",Girdiler!$B$2-SUM($E$2:E25))</f>
        <v/>
      </c>
    </row>
    <row r="26">
      <c r="A26" s="5">
        <f>IF(OR(A25="",A25&gt;=Girdiler!$B$5),"",A25+1)</f>
        <v/>
      </c>
      <c r="B26" s="6">
        <f>IF(A26="","",EDATE(Girdiler!$B$6,A26-1))</f>
        <v/>
      </c>
      <c r="C26" s="3">
        <f>IF(A26="","",PMT(Girdiler!$B$8,Girdiler!$B$5,-Girdiler!$B$2))</f>
        <v/>
      </c>
      <c r="D26" s="3">
        <f>IF(A26="","",IPMT(Girdiler!$B$8,A26,Girdiler!$B$5,-Girdiler!$B$2))</f>
        <v/>
      </c>
      <c r="E26" s="3">
        <f>IF(A26="","",PPMT(Girdiler!$B$8,A26,Girdiler!$B$5,-Girdiler!$B$2))</f>
        <v/>
      </c>
      <c r="F26" s="3">
        <f>IF(A26="","",Girdiler!$B$2-SUM($E$2:E26))</f>
        <v/>
      </c>
    </row>
    <row r="27">
      <c r="A27" s="5">
        <f>IF(OR(A26="",A26&gt;=Girdiler!$B$5),"",A26+1)</f>
        <v/>
      </c>
      <c r="B27" s="6">
        <f>IF(A27="","",EDATE(Girdiler!$B$6,A27-1))</f>
        <v/>
      </c>
      <c r="C27" s="3">
        <f>IF(A27="","",PMT(Girdiler!$B$8,Girdiler!$B$5,-Girdiler!$B$2))</f>
        <v/>
      </c>
      <c r="D27" s="3">
        <f>IF(A27="","",IPMT(Girdiler!$B$8,A27,Girdiler!$B$5,-Girdiler!$B$2))</f>
        <v/>
      </c>
      <c r="E27" s="3">
        <f>IF(A27="","",PPMT(Girdiler!$B$8,A27,Girdiler!$B$5,-Girdiler!$B$2))</f>
        <v/>
      </c>
      <c r="F27" s="3">
        <f>IF(A27="","",Girdiler!$B$2-SUM($E$2:E27))</f>
        <v/>
      </c>
    </row>
    <row r="28">
      <c r="A28" s="5">
        <f>IF(OR(A27="",A27&gt;=Girdiler!$B$5),"",A27+1)</f>
        <v/>
      </c>
      <c r="B28" s="6">
        <f>IF(A28="","",EDATE(Girdiler!$B$6,A28-1))</f>
        <v/>
      </c>
      <c r="C28" s="3">
        <f>IF(A28="","",PMT(Girdiler!$B$8,Girdiler!$B$5,-Girdiler!$B$2))</f>
        <v/>
      </c>
      <c r="D28" s="3">
        <f>IF(A28="","",IPMT(Girdiler!$B$8,A28,Girdiler!$B$5,-Girdiler!$B$2))</f>
        <v/>
      </c>
      <c r="E28" s="3">
        <f>IF(A28="","",PPMT(Girdiler!$B$8,A28,Girdiler!$B$5,-Girdiler!$B$2))</f>
        <v/>
      </c>
      <c r="F28" s="3">
        <f>IF(A28="","",Girdiler!$B$2-SUM($E$2:E28))</f>
        <v/>
      </c>
    </row>
    <row r="29">
      <c r="A29" s="5">
        <f>IF(OR(A28="",A28&gt;=Girdiler!$B$5),"",A28+1)</f>
        <v/>
      </c>
      <c r="B29" s="6">
        <f>IF(A29="","",EDATE(Girdiler!$B$6,A29-1))</f>
        <v/>
      </c>
      <c r="C29" s="3">
        <f>IF(A29="","",PMT(Girdiler!$B$8,Girdiler!$B$5,-Girdiler!$B$2))</f>
        <v/>
      </c>
      <c r="D29" s="3">
        <f>IF(A29="","",IPMT(Girdiler!$B$8,A29,Girdiler!$B$5,-Girdiler!$B$2))</f>
        <v/>
      </c>
      <c r="E29" s="3">
        <f>IF(A29="","",PPMT(Girdiler!$B$8,A29,Girdiler!$B$5,-Girdiler!$B$2))</f>
        <v/>
      </c>
      <c r="F29" s="3">
        <f>IF(A29="","",Girdiler!$B$2-SUM($E$2:E29))</f>
        <v/>
      </c>
    </row>
    <row r="30">
      <c r="A30" s="5">
        <f>IF(OR(A29="",A29&gt;=Girdiler!$B$5),"",A29+1)</f>
        <v/>
      </c>
      <c r="B30" s="6">
        <f>IF(A30="","",EDATE(Girdiler!$B$6,A30-1))</f>
        <v/>
      </c>
      <c r="C30" s="3">
        <f>IF(A30="","",PMT(Girdiler!$B$8,Girdiler!$B$5,-Girdiler!$B$2))</f>
        <v/>
      </c>
      <c r="D30" s="3">
        <f>IF(A30="","",IPMT(Girdiler!$B$8,A30,Girdiler!$B$5,-Girdiler!$B$2))</f>
        <v/>
      </c>
      <c r="E30" s="3">
        <f>IF(A30="","",PPMT(Girdiler!$B$8,A30,Girdiler!$B$5,-Girdiler!$B$2))</f>
        <v/>
      </c>
      <c r="F30" s="3">
        <f>IF(A30="","",Girdiler!$B$2-SUM($E$2:E30))</f>
        <v/>
      </c>
    </row>
    <row r="31">
      <c r="A31" s="5">
        <f>IF(OR(A30="",A30&gt;=Girdiler!$B$5),"",A30+1)</f>
        <v/>
      </c>
      <c r="B31" s="6">
        <f>IF(A31="","",EDATE(Girdiler!$B$6,A31-1))</f>
        <v/>
      </c>
      <c r="C31" s="3">
        <f>IF(A31="","",PMT(Girdiler!$B$8,Girdiler!$B$5,-Girdiler!$B$2))</f>
        <v/>
      </c>
      <c r="D31" s="3">
        <f>IF(A31="","",IPMT(Girdiler!$B$8,A31,Girdiler!$B$5,-Girdiler!$B$2))</f>
        <v/>
      </c>
      <c r="E31" s="3">
        <f>IF(A31="","",PPMT(Girdiler!$B$8,A31,Girdiler!$B$5,-Girdiler!$B$2))</f>
        <v/>
      </c>
      <c r="F31" s="3">
        <f>IF(A31="","",Girdiler!$B$2-SUM($E$2:E31))</f>
        <v/>
      </c>
    </row>
    <row r="32">
      <c r="A32" s="5">
        <f>IF(OR(A31="",A31&gt;=Girdiler!$B$5),"",A31+1)</f>
        <v/>
      </c>
      <c r="B32" s="6">
        <f>IF(A32="","",EDATE(Girdiler!$B$6,A32-1))</f>
        <v/>
      </c>
      <c r="C32" s="3">
        <f>IF(A32="","",PMT(Girdiler!$B$8,Girdiler!$B$5,-Girdiler!$B$2))</f>
        <v/>
      </c>
      <c r="D32" s="3">
        <f>IF(A32="","",IPMT(Girdiler!$B$8,A32,Girdiler!$B$5,-Girdiler!$B$2))</f>
        <v/>
      </c>
      <c r="E32" s="3">
        <f>IF(A32="","",PPMT(Girdiler!$B$8,A32,Girdiler!$B$5,-Girdiler!$B$2))</f>
        <v/>
      </c>
      <c r="F32" s="3">
        <f>IF(A32="","",Girdiler!$B$2-SUM($E$2:E32))</f>
        <v/>
      </c>
    </row>
    <row r="33">
      <c r="A33" s="5">
        <f>IF(OR(A32="",A32&gt;=Girdiler!$B$5),"",A32+1)</f>
        <v/>
      </c>
      <c r="B33" s="6">
        <f>IF(A33="","",EDATE(Girdiler!$B$6,A33-1))</f>
        <v/>
      </c>
      <c r="C33" s="3">
        <f>IF(A33="","",PMT(Girdiler!$B$8,Girdiler!$B$5,-Girdiler!$B$2))</f>
        <v/>
      </c>
      <c r="D33" s="3">
        <f>IF(A33="","",IPMT(Girdiler!$B$8,A33,Girdiler!$B$5,-Girdiler!$B$2))</f>
        <v/>
      </c>
      <c r="E33" s="3">
        <f>IF(A33="","",PPMT(Girdiler!$B$8,A33,Girdiler!$B$5,-Girdiler!$B$2))</f>
        <v/>
      </c>
      <c r="F33" s="3">
        <f>IF(A33="","",Girdiler!$B$2-SUM($E$2:E33))</f>
        <v/>
      </c>
    </row>
    <row r="34">
      <c r="A34" s="5">
        <f>IF(OR(A33="",A33&gt;=Girdiler!$B$5),"",A33+1)</f>
        <v/>
      </c>
      <c r="B34" s="6">
        <f>IF(A34="","",EDATE(Girdiler!$B$6,A34-1))</f>
        <v/>
      </c>
      <c r="C34" s="3">
        <f>IF(A34="","",PMT(Girdiler!$B$8,Girdiler!$B$5,-Girdiler!$B$2))</f>
        <v/>
      </c>
      <c r="D34" s="3">
        <f>IF(A34="","",IPMT(Girdiler!$B$8,A34,Girdiler!$B$5,-Girdiler!$B$2))</f>
        <v/>
      </c>
      <c r="E34" s="3">
        <f>IF(A34="","",PPMT(Girdiler!$B$8,A34,Girdiler!$B$5,-Girdiler!$B$2))</f>
        <v/>
      </c>
      <c r="F34" s="3">
        <f>IF(A34="","",Girdiler!$B$2-SUM($E$2:E34))</f>
        <v/>
      </c>
    </row>
    <row r="35">
      <c r="A35" s="5">
        <f>IF(OR(A34="",A34&gt;=Girdiler!$B$5),"",A34+1)</f>
        <v/>
      </c>
      <c r="B35" s="6">
        <f>IF(A35="","",EDATE(Girdiler!$B$6,A35-1))</f>
        <v/>
      </c>
      <c r="C35" s="3">
        <f>IF(A35="","",PMT(Girdiler!$B$8,Girdiler!$B$5,-Girdiler!$B$2))</f>
        <v/>
      </c>
      <c r="D35" s="3">
        <f>IF(A35="","",IPMT(Girdiler!$B$8,A35,Girdiler!$B$5,-Girdiler!$B$2))</f>
        <v/>
      </c>
      <c r="E35" s="3">
        <f>IF(A35="","",PPMT(Girdiler!$B$8,A35,Girdiler!$B$5,-Girdiler!$B$2))</f>
        <v/>
      </c>
      <c r="F35" s="3">
        <f>IF(A35="","",Girdiler!$B$2-SUM($E$2:E35))</f>
        <v/>
      </c>
    </row>
    <row r="36">
      <c r="A36" s="5">
        <f>IF(OR(A35="",A35&gt;=Girdiler!$B$5),"",A35+1)</f>
        <v/>
      </c>
      <c r="B36" s="6">
        <f>IF(A36="","",EDATE(Girdiler!$B$6,A36-1))</f>
        <v/>
      </c>
      <c r="C36" s="3">
        <f>IF(A36="","",PMT(Girdiler!$B$8,Girdiler!$B$5,-Girdiler!$B$2))</f>
        <v/>
      </c>
      <c r="D36" s="3">
        <f>IF(A36="","",IPMT(Girdiler!$B$8,A36,Girdiler!$B$5,-Girdiler!$B$2))</f>
        <v/>
      </c>
      <c r="E36" s="3">
        <f>IF(A36="","",PPMT(Girdiler!$B$8,A36,Girdiler!$B$5,-Girdiler!$B$2))</f>
        <v/>
      </c>
      <c r="F36" s="3">
        <f>IF(A36="","",Girdiler!$B$2-SUM($E$2:E36))</f>
        <v/>
      </c>
    </row>
    <row r="37">
      <c r="A37" s="5">
        <f>IF(OR(A36="",A36&gt;=Girdiler!$B$5),"",A36+1)</f>
        <v/>
      </c>
      <c r="B37" s="6">
        <f>IF(A37="","",EDATE(Girdiler!$B$6,A37-1))</f>
        <v/>
      </c>
      <c r="C37" s="3">
        <f>IF(A37="","",PMT(Girdiler!$B$8,Girdiler!$B$5,-Girdiler!$B$2))</f>
        <v/>
      </c>
      <c r="D37" s="3">
        <f>IF(A37="","",IPMT(Girdiler!$B$8,A37,Girdiler!$B$5,-Girdiler!$B$2))</f>
        <v/>
      </c>
      <c r="E37" s="3">
        <f>IF(A37="","",PPMT(Girdiler!$B$8,A37,Girdiler!$B$5,-Girdiler!$B$2))</f>
        <v/>
      </c>
      <c r="F37" s="3">
        <f>IF(A37="","",Girdiler!$B$2-SUM($E$2:E37))</f>
        <v/>
      </c>
    </row>
    <row r="38">
      <c r="A38" s="5">
        <f>IF(OR(A37="",A37&gt;=Girdiler!$B$5),"",A37+1)</f>
        <v/>
      </c>
      <c r="B38" s="6">
        <f>IF(A38="","",EDATE(Girdiler!$B$6,A38-1))</f>
        <v/>
      </c>
      <c r="C38" s="3">
        <f>IF(A38="","",PMT(Girdiler!$B$8,Girdiler!$B$5,-Girdiler!$B$2))</f>
        <v/>
      </c>
      <c r="D38" s="3">
        <f>IF(A38="","",IPMT(Girdiler!$B$8,A38,Girdiler!$B$5,-Girdiler!$B$2))</f>
        <v/>
      </c>
      <c r="E38" s="3">
        <f>IF(A38="","",PPMT(Girdiler!$B$8,A38,Girdiler!$B$5,-Girdiler!$B$2))</f>
        <v/>
      </c>
      <c r="F38" s="3">
        <f>IF(A38="","",Girdiler!$B$2-SUM($E$2:E38))</f>
        <v/>
      </c>
    </row>
    <row r="39">
      <c r="A39" s="5">
        <f>IF(OR(A38="",A38&gt;=Girdiler!$B$5),"",A38+1)</f>
        <v/>
      </c>
      <c r="B39" s="6">
        <f>IF(A39="","",EDATE(Girdiler!$B$6,A39-1))</f>
        <v/>
      </c>
      <c r="C39" s="3">
        <f>IF(A39="","",PMT(Girdiler!$B$8,Girdiler!$B$5,-Girdiler!$B$2))</f>
        <v/>
      </c>
      <c r="D39" s="3">
        <f>IF(A39="","",IPMT(Girdiler!$B$8,A39,Girdiler!$B$5,-Girdiler!$B$2))</f>
        <v/>
      </c>
      <c r="E39" s="3">
        <f>IF(A39="","",PPMT(Girdiler!$B$8,A39,Girdiler!$B$5,-Girdiler!$B$2))</f>
        <v/>
      </c>
      <c r="F39" s="3">
        <f>IF(A39="","",Girdiler!$B$2-SUM($E$2:E39))</f>
        <v/>
      </c>
    </row>
    <row r="40">
      <c r="A40" s="5">
        <f>IF(OR(A39="",A39&gt;=Girdiler!$B$5),"",A39+1)</f>
        <v/>
      </c>
      <c r="B40" s="6">
        <f>IF(A40="","",EDATE(Girdiler!$B$6,A40-1))</f>
        <v/>
      </c>
      <c r="C40" s="3">
        <f>IF(A40="","",PMT(Girdiler!$B$8,Girdiler!$B$5,-Girdiler!$B$2))</f>
        <v/>
      </c>
      <c r="D40" s="3">
        <f>IF(A40="","",IPMT(Girdiler!$B$8,A40,Girdiler!$B$5,-Girdiler!$B$2))</f>
        <v/>
      </c>
      <c r="E40" s="3">
        <f>IF(A40="","",PPMT(Girdiler!$B$8,A40,Girdiler!$B$5,-Girdiler!$B$2))</f>
        <v/>
      </c>
      <c r="F40" s="3">
        <f>IF(A40="","",Girdiler!$B$2-SUM($E$2:E40))</f>
        <v/>
      </c>
    </row>
    <row r="41">
      <c r="A41" s="5">
        <f>IF(OR(A40="",A40&gt;=Girdiler!$B$5),"",A40+1)</f>
        <v/>
      </c>
      <c r="B41" s="6">
        <f>IF(A41="","",EDATE(Girdiler!$B$6,A41-1))</f>
        <v/>
      </c>
      <c r="C41" s="3">
        <f>IF(A41="","",PMT(Girdiler!$B$8,Girdiler!$B$5,-Girdiler!$B$2))</f>
        <v/>
      </c>
      <c r="D41" s="3">
        <f>IF(A41="","",IPMT(Girdiler!$B$8,A41,Girdiler!$B$5,-Girdiler!$B$2))</f>
        <v/>
      </c>
      <c r="E41" s="3">
        <f>IF(A41="","",PPMT(Girdiler!$B$8,A41,Girdiler!$B$5,-Girdiler!$B$2))</f>
        <v/>
      </c>
      <c r="F41" s="3">
        <f>IF(A41="","",Girdiler!$B$2-SUM($E$2:E41))</f>
        <v/>
      </c>
    </row>
    <row r="42">
      <c r="A42" s="5">
        <f>IF(OR(A41="",A41&gt;=Girdiler!$B$5),"",A41+1)</f>
        <v/>
      </c>
      <c r="B42" s="6">
        <f>IF(A42="","",EDATE(Girdiler!$B$6,A42-1))</f>
        <v/>
      </c>
      <c r="C42" s="3">
        <f>IF(A42="","",PMT(Girdiler!$B$8,Girdiler!$B$5,-Girdiler!$B$2))</f>
        <v/>
      </c>
      <c r="D42" s="3">
        <f>IF(A42="","",IPMT(Girdiler!$B$8,A42,Girdiler!$B$5,-Girdiler!$B$2))</f>
        <v/>
      </c>
      <c r="E42" s="3">
        <f>IF(A42="","",PPMT(Girdiler!$B$8,A42,Girdiler!$B$5,-Girdiler!$B$2))</f>
        <v/>
      </c>
      <c r="F42" s="3">
        <f>IF(A42="","",Girdiler!$B$2-SUM($E$2:E42))</f>
        <v/>
      </c>
    </row>
    <row r="43">
      <c r="A43" s="5">
        <f>IF(OR(A42="",A42&gt;=Girdiler!$B$5),"",A42+1)</f>
        <v/>
      </c>
      <c r="B43" s="6">
        <f>IF(A43="","",EDATE(Girdiler!$B$6,A43-1))</f>
        <v/>
      </c>
      <c r="C43" s="3">
        <f>IF(A43="","",PMT(Girdiler!$B$8,Girdiler!$B$5,-Girdiler!$B$2))</f>
        <v/>
      </c>
      <c r="D43" s="3">
        <f>IF(A43="","",IPMT(Girdiler!$B$8,A43,Girdiler!$B$5,-Girdiler!$B$2))</f>
        <v/>
      </c>
      <c r="E43" s="3">
        <f>IF(A43="","",PPMT(Girdiler!$B$8,A43,Girdiler!$B$5,-Girdiler!$B$2))</f>
        <v/>
      </c>
      <c r="F43" s="3">
        <f>IF(A43="","",Girdiler!$B$2-SUM($E$2:E43))</f>
        <v/>
      </c>
    </row>
    <row r="44">
      <c r="A44" s="5">
        <f>IF(OR(A43="",A43&gt;=Girdiler!$B$5),"",A43+1)</f>
        <v/>
      </c>
      <c r="B44" s="6">
        <f>IF(A44="","",EDATE(Girdiler!$B$6,A44-1))</f>
        <v/>
      </c>
      <c r="C44" s="3">
        <f>IF(A44="","",PMT(Girdiler!$B$8,Girdiler!$B$5,-Girdiler!$B$2))</f>
        <v/>
      </c>
      <c r="D44" s="3">
        <f>IF(A44="","",IPMT(Girdiler!$B$8,A44,Girdiler!$B$5,-Girdiler!$B$2))</f>
        <v/>
      </c>
      <c r="E44" s="3">
        <f>IF(A44="","",PPMT(Girdiler!$B$8,A44,Girdiler!$B$5,-Girdiler!$B$2))</f>
        <v/>
      </c>
      <c r="F44" s="3">
        <f>IF(A44="","",Girdiler!$B$2-SUM($E$2:E44))</f>
        <v/>
      </c>
    </row>
    <row r="45">
      <c r="A45" s="5">
        <f>IF(OR(A44="",A44&gt;=Girdiler!$B$5),"",A44+1)</f>
        <v/>
      </c>
      <c r="B45" s="6">
        <f>IF(A45="","",EDATE(Girdiler!$B$6,A45-1))</f>
        <v/>
      </c>
      <c r="C45" s="3">
        <f>IF(A45="","",PMT(Girdiler!$B$8,Girdiler!$B$5,-Girdiler!$B$2))</f>
        <v/>
      </c>
      <c r="D45" s="3">
        <f>IF(A45="","",IPMT(Girdiler!$B$8,A45,Girdiler!$B$5,-Girdiler!$B$2))</f>
        <v/>
      </c>
      <c r="E45" s="3">
        <f>IF(A45="","",PPMT(Girdiler!$B$8,A45,Girdiler!$B$5,-Girdiler!$B$2))</f>
        <v/>
      </c>
      <c r="F45" s="3">
        <f>IF(A45="","",Girdiler!$B$2-SUM($E$2:E45))</f>
        <v/>
      </c>
    </row>
    <row r="46">
      <c r="A46" s="5">
        <f>IF(OR(A45="",A45&gt;=Girdiler!$B$5),"",A45+1)</f>
        <v/>
      </c>
      <c r="B46" s="6">
        <f>IF(A46="","",EDATE(Girdiler!$B$6,A46-1))</f>
        <v/>
      </c>
      <c r="C46" s="3">
        <f>IF(A46="","",PMT(Girdiler!$B$8,Girdiler!$B$5,-Girdiler!$B$2))</f>
        <v/>
      </c>
      <c r="D46" s="3">
        <f>IF(A46="","",IPMT(Girdiler!$B$8,A46,Girdiler!$B$5,-Girdiler!$B$2))</f>
        <v/>
      </c>
      <c r="E46" s="3">
        <f>IF(A46="","",PPMT(Girdiler!$B$8,A46,Girdiler!$B$5,-Girdiler!$B$2))</f>
        <v/>
      </c>
      <c r="F46" s="3">
        <f>IF(A46="","",Girdiler!$B$2-SUM($E$2:E46))</f>
        <v/>
      </c>
    </row>
    <row r="47">
      <c r="A47" s="5">
        <f>IF(OR(A46="",A46&gt;=Girdiler!$B$5),"",A46+1)</f>
        <v/>
      </c>
      <c r="B47" s="6">
        <f>IF(A47="","",EDATE(Girdiler!$B$6,A47-1))</f>
        <v/>
      </c>
      <c r="C47" s="3">
        <f>IF(A47="","",PMT(Girdiler!$B$8,Girdiler!$B$5,-Girdiler!$B$2))</f>
        <v/>
      </c>
      <c r="D47" s="3">
        <f>IF(A47="","",IPMT(Girdiler!$B$8,A47,Girdiler!$B$5,-Girdiler!$B$2))</f>
        <v/>
      </c>
      <c r="E47" s="3">
        <f>IF(A47="","",PPMT(Girdiler!$B$8,A47,Girdiler!$B$5,-Girdiler!$B$2))</f>
        <v/>
      </c>
      <c r="F47" s="3">
        <f>IF(A47="","",Girdiler!$B$2-SUM($E$2:E47))</f>
        <v/>
      </c>
    </row>
    <row r="48">
      <c r="A48" s="5">
        <f>IF(OR(A47="",A47&gt;=Girdiler!$B$5),"",A47+1)</f>
        <v/>
      </c>
      <c r="B48" s="6">
        <f>IF(A48="","",EDATE(Girdiler!$B$6,A48-1))</f>
        <v/>
      </c>
      <c r="C48" s="3">
        <f>IF(A48="","",PMT(Girdiler!$B$8,Girdiler!$B$5,-Girdiler!$B$2))</f>
        <v/>
      </c>
      <c r="D48" s="3">
        <f>IF(A48="","",IPMT(Girdiler!$B$8,A48,Girdiler!$B$5,-Girdiler!$B$2))</f>
        <v/>
      </c>
      <c r="E48" s="3">
        <f>IF(A48="","",PPMT(Girdiler!$B$8,A48,Girdiler!$B$5,-Girdiler!$B$2))</f>
        <v/>
      </c>
      <c r="F48" s="3">
        <f>IF(A48="","",Girdiler!$B$2-SUM($E$2:E48))</f>
        <v/>
      </c>
    </row>
    <row r="49">
      <c r="A49" s="5">
        <f>IF(OR(A48="",A48&gt;=Girdiler!$B$5),"",A48+1)</f>
        <v/>
      </c>
      <c r="B49" s="6">
        <f>IF(A49="","",EDATE(Girdiler!$B$6,A49-1))</f>
        <v/>
      </c>
      <c r="C49" s="3">
        <f>IF(A49="","",PMT(Girdiler!$B$8,Girdiler!$B$5,-Girdiler!$B$2))</f>
        <v/>
      </c>
      <c r="D49" s="3">
        <f>IF(A49="","",IPMT(Girdiler!$B$8,A49,Girdiler!$B$5,-Girdiler!$B$2))</f>
        <v/>
      </c>
      <c r="E49" s="3">
        <f>IF(A49="","",PPMT(Girdiler!$B$8,A49,Girdiler!$B$5,-Girdiler!$B$2))</f>
        <v/>
      </c>
      <c r="F49" s="3">
        <f>IF(A49="","",Girdiler!$B$2-SUM($E$2:E49))</f>
        <v/>
      </c>
    </row>
    <row r="50">
      <c r="A50" s="5">
        <f>IF(OR(A49="",A49&gt;=Girdiler!$B$5),"",A49+1)</f>
        <v/>
      </c>
      <c r="B50" s="6">
        <f>IF(A50="","",EDATE(Girdiler!$B$6,A50-1))</f>
        <v/>
      </c>
      <c r="C50" s="3">
        <f>IF(A50="","",PMT(Girdiler!$B$8,Girdiler!$B$5,-Girdiler!$B$2))</f>
        <v/>
      </c>
      <c r="D50" s="3">
        <f>IF(A50="","",IPMT(Girdiler!$B$8,A50,Girdiler!$B$5,-Girdiler!$B$2))</f>
        <v/>
      </c>
      <c r="E50" s="3">
        <f>IF(A50="","",PPMT(Girdiler!$B$8,A50,Girdiler!$B$5,-Girdiler!$B$2))</f>
        <v/>
      </c>
      <c r="F50" s="3">
        <f>IF(A50="","",Girdiler!$B$2-SUM($E$2:E50))</f>
        <v/>
      </c>
    </row>
    <row r="51">
      <c r="A51" s="5">
        <f>IF(OR(A50="",A50&gt;=Girdiler!$B$5),"",A50+1)</f>
        <v/>
      </c>
      <c r="B51" s="6">
        <f>IF(A51="","",EDATE(Girdiler!$B$6,A51-1))</f>
        <v/>
      </c>
      <c r="C51" s="3">
        <f>IF(A51="","",PMT(Girdiler!$B$8,Girdiler!$B$5,-Girdiler!$B$2))</f>
        <v/>
      </c>
      <c r="D51" s="3">
        <f>IF(A51="","",IPMT(Girdiler!$B$8,A51,Girdiler!$B$5,-Girdiler!$B$2))</f>
        <v/>
      </c>
      <c r="E51" s="3">
        <f>IF(A51="","",PPMT(Girdiler!$B$8,A51,Girdiler!$B$5,-Girdiler!$B$2))</f>
        <v/>
      </c>
      <c r="F51" s="3">
        <f>IF(A51="","",Girdiler!$B$2-SUM($E$2:E51))</f>
        <v/>
      </c>
    </row>
    <row r="52">
      <c r="A52" s="5">
        <f>IF(OR(A51="",A51&gt;=Girdiler!$B$5),"",A51+1)</f>
        <v/>
      </c>
      <c r="B52" s="6">
        <f>IF(A52="","",EDATE(Girdiler!$B$6,A52-1))</f>
        <v/>
      </c>
      <c r="C52" s="3">
        <f>IF(A52="","",PMT(Girdiler!$B$8,Girdiler!$B$5,-Girdiler!$B$2))</f>
        <v/>
      </c>
      <c r="D52" s="3">
        <f>IF(A52="","",IPMT(Girdiler!$B$8,A52,Girdiler!$B$5,-Girdiler!$B$2))</f>
        <v/>
      </c>
      <c r="E52" s="3">
        <f>IF(A52="","",PPMT(Girdiler!$B$8,A52,Girdiler!$B$5,-Girdiler!$B$2))</f>
        <v/>
      </c>
      <c r="F52" s="3">
        <f>IF(A52="","",Girdiler!$B$2-SUM($E$2:E52))</f>
        <v/>
      </c>
    </row>
    <row r="53">
      <c r="A53" s="5">
        <f>IF(OR(A52="",A52&gt;=Girdiler!$B$5),"",A52+1)</f>
        <v/>
      </c>
      <c r="B53" s="6">
        <f>IF(A53="","",EDATE(Girdiler!$B$6,A53-1))</f>
        <v/>
      </c>
      <c r="C53" s="3">
        <f>IF(A53="","",PMT(Girdiler!$B$8,Girdiler!$B$5,-Girdiler!$B$2))</f>
        <v/>
      </c>
      <c r="D53" s="3">
        <f>IF(A53="","",IPMT(Girdiler!$B$8,A53,Girdiler!$B$5,-Girdiler!$B$2))</f>
        <v/>
      </c>
      <c r="E53" s="3">
        <f>IF(A53="","",PPMT(Girdiler!$B$8,A53,Girdiler!$B$5,-Girdiler!$B$2))</f>
        <v/>
      </c>
      <c r="F53" s="3">
        <f>IF(A53="","",Girdiler!$B$2-SUM($E$2:E53))</f>
        <v/>
      </c>
    </row>
    <row r="54">
      <c r="A54" s="5">
        <f>IF(OR(A53="",A53&gt;=Girdiler!$B$5),"",A53+1)</f>
        <v/>
      </c>
      <c r="B54" s="6">
        <f>IF(A54="","",EDATE(Girdiler!$B$6,A54-1))</f>
        <v/>
      </c>
      <c r="C54" s="3">
        <f>IF(A54="","",PMT(Girdiler!$B$8,Girdiler!$B$5,-Girdiler!$B$2))</f>
        <v/>
      </c>
      <c r="D54" s="3">
        <f>IF(A54="","",IPMT(Girdiler!$B$8,A54,Girdiler!$B$5,-Girdiler!$B$2))</f>
        <v/>
      </c>
      <c r="E54" s="3">
        <f>IF(A54="","",PPMT(Girdiler!$B$8,A54,Girdiler!$B$5,-Girdiler!$B$2))</f>
        <v/>
      </c>
      <c r="F54" s="3">
        <f>IF(A54="","",Girdiler!$B$2-SUM($E$2:E54))</f>
        <v/>
      </c>
    </row>
    <row r="55">
      <c r="A55" s="5">
        <f>IF(OR(A54="",A54&gt;=Girdiler!$B$5),"",A54+1)</f>
        <v/>
      </c>
      <c r="B55" s="6">
        <f>IF(A55="","",EDATE(Girdiler!$B$6,A55-1))</f>
        <v/>
      </c>
      <c r="C55" s="3">
        <f>IF(A55="","",PMT(Girdiler!$B$8,Girdiler!$B$5,-Girdiler!$B$2))</f>
        <v/>
      </c>
      <c r="D55" s="3">
        <f>IF(A55="","",IPMT(Girdiler!$B$8,A55,Girdiler!$B$5,-Girdiler!$B$2))</f>
        <v/>
      </c>
      <c r="E55" s="3">
        <f>IF(A55="","",PPMT(Girdiler!$B$8,A55,Girdiler!$B$5,-Girdiler!$B$2))</f>
        <v/>
      </c>
      <c r="F55" s="3">
        <f>IF(A55="","",Girdiler!$B$2-SUM($E$2:E55))</f>
        <v/>
      </c>
    </row>
    <row r="56">
      <c r="A56" s="5">
        <f>IF(OR(A55="",A55&gt;=Girdiler!$B$5),"",A55+1)</f>
        <v/>
      </c>
      <c r="B56" s="6">
        <f>IF(A56="","",EDATE(Girdiler!$B$6,A56-1))</f>
        <v/>
      </c>
      <c r="C56" s="3">
        <f>IF(A56="","",PMT(Girdiler!$B$8,Girdiler!$B$5,-Girdiler!$B$2))</f>
        <v/>
      </c>
      <c r="D56" s="3">
        <f>IF(A56="","",IPMT(Girdiler!$B$8,A56,Girdiler!$B$5,-Girdiler!$B$2))</f>
        <v/>
      </c>
      <c r="E56" s="3">
        <f>IF(A56="","",PPMT(Girdiler!$B$8,A56,Girdiler!$B$5,-Girdiler!$B$2))</f>
        <v/>
      </c>
      <c r="F56" s="3">
        <f>IF(A56="","",Girdiler!$B$2-SUM($E$2:E56))</f>
        <v/>
      </c>
    </row>
    <row r="57">
      <c r="A57" s="5">
        <f>IF(OR(A56="",A56&gt;=Girdiler!$B$5),"",A56+1)</f>
        <v/>
      </c>
      <c r="B57" s="6">
        <f>IF(A57="","",EDATE(Girdiler!$B$6,A57-1))</f>
        <v/>
      </c>
      <c r="C57" s="3">
        <f>IF(A57="","",PMT(Girdiler!$B$8,Girdiler!$B$5,-Girdiler!$B$2))</f>
        <v/>
      </c>
      <c r="D57" s="3">
        <f>IF(A57="","",IPMT(Girdiler!$B$8,A57,Girdiler!$B$5,-Girdiler!$B$2))</f>
        <v/>
      </c>
      <c r="E57" s="3">
        <f>IF(A57="","",PPMT(Girdiler!$B$8,A57,Girdiler!$B$5,-Girdiler!$B$2))</f>
        <v/>
      </c>
      <c r="F57" s="3">
        <f>IF(A57="","",Girdiler!$B$2-SUM($E$2:E57))</f>
        <v/>
      </c>
    </row>
    <row r="58">
      <c r="A58" s="5">
        <f>IF(OR(A57="",A57&gt;=Girdiler!$B$5),"",A57+1)</f>
        <v/>
      </c>
      <c r="B58" s="6">
        <f>IF(A58="","",EDATE(Girdiler!$B$6,A58-1))</f>
        <v/>
      </c>
      <c r="C58" s="3">
        <f>IF(A58="","",PMT(Girdiler!$B$8,Girdiler!$B$5,-Girdiler!$B$2))</f>
        <v/>
      </c>
      <c r="D58" s="3">
        <f>IF(A58="","",IPMT(Girdiler!$B$8,A58,Girdiler!$B$5,-Girdiler!$B$2))</f>
        <v/>
      </c>
      <c r="E58" s="3">
        <f>IF(A58="","",PPMT(Girdiler!$B$8,A58,Girdiler!$B$5,-Girdiler!$B$2))</f>
        <v/>
      </c>
      <c r="F58" s="3">
        <f>IF(A58="","",Girdiler!$B$2-SUM($E$2:E58))</f>
        <v/>
      </c>
    </row>
    <row r="59">
      <c r="A59" s="5">
        <f>IF(OR(A58="",A58&gt;=Girdiler!$B$5),"",A58+1)</f>
        <v/>
      </c>
      <c r="B59" s="6">
        <f>IF(A59="","",EDATE(Girdiler!$B$6,A59-1))</f>
        <v/>
      </c>
      <c r="C59" s="3">
        <f>IF(A59="","",PMT(Girdiler!$B$8,Girdiler!$B$5,-Girdiler!$B$2))</f>
        <v/>
      </c>
      <c r="D59" s="3">
        <f>IF(A59="","",IPMT(Girdiler!$B$8,A59,Girdiler!$B$5,-Girdiler!$B$2))</f>
        <v/>
      </c>
      <c r="E59" s="3">
        <f>IF(A59="","",PPMT(Girdiler!$B$8,A59,Girdiler!$B$5,-Girdiler!$B$2))</f>
        <v/>
      </c>
      <c r="F59" s="3">
        <f>IF(A59="","",Girdiler!$B$2-SUM($E$2:E59))</f>
        <v/>
      </c>
    </row>
    <row r="60">
      <c r="A60" s="5">
        <f>IF(OR(A59="",A59&gt;=Girdiler!$B$5),"",A59+1)</f>
        <v/>
      </c>
      <c r="B60" s="6">
        <f>IF(A60="","",EDATE(Girdiler!$B$6,A60-1))</f>
        <v/>
      </c>
      <c r="C60" s="3">
        <f>IF(A60="","",PMT(Girdiler!$B$8,Girdiler!$B$5,-Girdiler!$B$2))</f>
        <v/>
      </c>
      <c r="D60" s="3">
        <f>IF(A60="","",IPMT(Girdiler!$B$8,A60,Girdiler!$B$5,-Girdiler!$B$2))</f>
        <v/>
      </c>
      <c r="E60" s="3">
        <f>IF(A60="","",PPMT(Girdiler!$B$8,A60,Girdiler!$B$5,-Girdiler!$B$2))</f>
        <v/>
      </c>
      <c r="F60" s="3">
        <f>IF(A60="","",Girdiler!$B$2-SUM($E$2:E60))</f>
        <v/>
      </c>
    </row>
    <row r="61">
      <c r="A61" s="5">
        <f>IF(OR(A60="",A60&gt;=Girdiler!$B$5),"",A60+1)</f>
        <v/>
      </c>
      <c r="B61" s="6">
        <f>IF(A61="","",EDATE(Girdiler!$B$6,A61-1))</f>
        <v/>
      </c>
      <c r="C61" s="3">
        <f>IF(A61="","",PMT(Girdiler!$B$8,Girdiler!$B$5,-Girdiler!$B$2))</f>
        <v/>
      </c>
      <c r="D61" s="3">
        <f>IF(A61="","",IPMT(Girdiler!$B$8,A61,Girdiler!$B$5,-Girdiler!$B$2))</f>
        <v/>
      </c>
      <c r="E61" s="3">
        <f>IF(A61="","",PPMT(Girdiler!$B$8,A61,Girdiler!$B$5,-Girdiler!$B$2))</f>
        <v/>
      </c>
      <c r="F61" s="3">
        <f>IF(A61="","",Girdiler!$B$2-SUM($E$2:E61))</f>
        <v/>
      </c>
    </row>
    <row r="62">
      <c r="A62" s="5">
        <f>IF(OR(A61="",A61&gt;=Girdiler!$B$5),"",A61+1)</f>
        <v/>
      </c>
      <c r="B62" s="6">
        <f>IF(A62="","",EDATE(Girdiler!$B$6,A62-1))</f>
        <v/>
      </c>
      <c r="C62" s="3">
        <f>IF(A62="","",PMT(Girdiler!$B$8,Girdiler!$B$5,-Girdiler!$B$2))</f>
        <v/>
      </c>
      <c r="D62" s="3">
        <f>IF(A62="","",IPMT(Girdiler!$B$8,A62,Girdiler!$B$5,-Girdiler!$B$2))</f>
        <v/>
      </c>
      <c r="E62" s="3">
        <f>IF(A62="","",PPMT(Girdiler!$B$8,A62,Girdiler!$B$5,-Girdiler!$B$2))</f>
        <v/>
      </c>
      <c r="F62" s="3">
        <f>IF(A62="","",Girdiler!$B$2-SUM($E$2:E62))</f>
        <v/>
      </c>
    </row>
    <row r="63">
      <c r="A63" s="5">
        <f>IF(OR(A62="",A62&gt;=Girdiler!$B$5),"",A62+1)</f>
        <v/>
      </c>
      <c r="B63" s="6">
        <f>IF(A63="","",EDATE(Girdiler!$B$6,A63-1))</f>
        <v/>
      </c>
      <c r="C63" s="3">
        <f>IF(A63="","",PMT(Girdiler!$B$8,Girdiler!$B$5,-Girdiler!$B$2))</f>
        <v/>
      </c>
      <c r="D63" s="3">
        <f>IF(A63="","",IPMT(Girdiler!$B$8,A63,Girdiler!$B$5,-Girdiler!$B$2))</f>
        <v/>
      </c>
      <c r="E63" s="3">
        <f>IF(A63="","",PPMT(Girdiler!$B$8,A63,Girdiler!$B$5,-Girdiler!$B$2))</f>
        <v/>
      </c>
      <c r="F63" s="3">
        <f>IF(A63="","",Girdiler!$B$2-SUM($E$2:E63))</f>
        <v/>
      </c>
    </row>
    <row r="64">
      <c r="A64" s="5">
        <f>IF(OR(A63="",A63&gt;=Girdiler!$B$5),"",A63+1)</f>
        <v/>
      </c>
      <c r="B64" s="6">
        <f>IF(A64="","",EDATE(Girdiler!$B$6,A64-1))</f>
        <v/>
      </c>
      <c r="C64" s="3">
        <f>IF(A64="","",PMT(Girdiler!$B$8,Girdiler!$B$5,-Girdiler!$B$2))</f>
        <v/>
      </c>
      <c r="D64" s="3">
        <f>IF(A64="","",IPMT(Girdiler!$B$8,A64,Girdiler!$B$5,-Girdiler!$B$2))</f>
        <v/>
      </c>
      <c r="E64" s="3">
        <f>IF(A64="","",PPMT(Girdiler!$B$8,A64,Girdiler!$B$5,-Girdiler!$B$2))</f>
        <v/>
      </c>
      <c r="F64" s="3">
        <f>IF(A64="","",Girdiler!$B$2-SUM($E$2:E64))</f>
        <v/>
      </c>
    </row>
    <row r="65">
      <c r="A65" s="5">
        <f>IF(OR(A64="",A64&gt;=Girdiler!$B$5),"",A64+1)</f>
        <v/>
      </c>
      <c r="B65" s="6">
        <f>IF(A65="","",EDATE(Girdiler!$B$6,A65-1))</f>
        <v/>
      </c>
      <c r="C65" s="3">
        <f>IF(A65="","",PMT(Girdiler!$B$8,Girdiler!$B$5,-Girdiler!$B$2))</f>
        <v/>
      </c>
      <c r="D65" s="3">
        <f>IF(A65="","",IPMT(Girdiler!$B$8,A65,Girdiler!$B$5,-Girdiler!$B$2))</f>
        <v/>
      </c>
      <c r="E65" s="3">
        <f>IF(A65="","",PPMT(Girdiler!$B$8,A65,Girdiler!$B$5,-Girdiler!$B$2))</f>
        <v/>
      </c>
      <c r="F65" s="3">
        <f>IF(A65="","",Girdiler!$B$2-SUM($E$2:E65))</f>
        <v/>
      </c>
    </row>
    <row r="66">
      <c r="A66" s="5">
        <f>IF(OR(A65="",A65&gt;=Girdiler!$B$5),"",A65+1)</f>
        <v/>
      </c>
      <c r="B66" s="6">
        <f>IF(A66="","",EDATE(Girdiler!$B$6,A66-1))</f>
        <v/>
      </c>
      <c r="C66" s="3">
        <f>IF(A66="","",PMT(Girdiler!$B$8,Girdiler!$B$5,-Girdiler!$B$2))</f>
        <v/>
      </c>
      <c r="D66" s="3">
        <f>IF(A66="","",IPMT(Girdiler!$B$8,A66,Girdiler!$B$5,-Girdiler!$B$2))</f>
        <v/>
      </c>
      <c r="E66" s="3">
        <f>IF(A66="","",PPMT(Girdiler!$B$8,A66,Girdiler!$B$5,-Girdiler!$B$2))</f>
        <v/>
      </c>
      <c r="F66" s="3">
        <f>IF(A66="","",Girdiler!$B$2-SUM($E$2:E66))</f>
        <v/>
      </c>
    </row>
    <row r="67">
      <c r="A67" s="5">
        <f>IF(OR(A66="",A66&gt;=Girdiler!$B$5),"",A66+1)</f>
        <v/>
      </c>
      <c r="B67" s="6">
        <f>IF(A67="","",EDATE(Girdiler!$B$6,A67-1))</f>
        <v/>
      </c>
      <c r="C67" s="3">
        <f>IF(A67="","",PMT(Girdiler!$B$8,Girdiler!$B$5,-Girdiler!$B$2))</f>
        <v/>
      </c>
      <c r="D67" s="3">
        <f>IF(A67="","",IPMT(Girdiler!$B$8,A67,Girdiler!$B$5,-Girdiler!$B$2))</f>
        <v/>
      </c>
      <c r="E67" s="3">
        <f>IF(A67="","",PPMT(Girdiler!$B$8,A67,Girdiler!$B$5,-Girdiler!$B$2))</f>
        <v/>
      </c>
      <c r="F67" s="3">
        <f>IF(A67="","",Girdiler!$B$2-SUM($E$2:E67))</f>
        <v/>
      </c>
    </row>
    <row r="68">
      <c r="A68" s="5">
        <f>IF(OR(A67="",A67&gt;=Girdiler!$B$5),"",A67+1)</f>
        <v/>
      </c>
      <c r="B68" s="6">
        <f>IF(A68="","",EDATE(Girdiler!$B$6,A68-1))</f>
        <v/>
      </c>
      <c r="C68" s="3">
        <f>IF(A68="","",PMT(Girdiler!$B$8,Girdiler!$B$5,-Girdiler!$B$2))</f>
        <v/>
      </c>
      <c r="D68" s="3">
        <f>IF(A68="","",IPMT(Girdiler!$B$8,A68,Girdiler!$B$5,-Girdiler!$B$2))</f>
        <v/>
      </c>
      <c r="E68" s="3">
        <f>IF(A68="","",PPMT(Girdiler!$B$8,A68,Girdiler!$B$5,-Girdiler!$B$2))</f>
        <v/>
      </c>
      <c r="F68" s="3">
        <f>IF(A68="","",Girdiler!$B$2-SUM($E$2:E68))</f>
        <v/>
      </c>
    </row>
    <row r="69">
      <c r="A69" s="5">
        <f>IF(OR(A68="",A68&gt;=Girdiler!$B$5),"",A68+1)</f>
        <v/>
      </c>
      <c r="B69" s="6">
        <f>IF(A69="","",EDATE(Girdiler!$B$6,A69-1))</f>
        <v/>
      </c>
      <c r="C69" s="3">
        <f>IF(A69="","",PMT(Girdiler!$B$8,Girdiler!$B$5,-Girdiler!$B$2))</f>
        <v/>
      </c>
      <c r="D69" s="3">
        <f>IF(A69="","",IPMT(Girdiler!$B$8,A69,Girdiler!$B$5,-Girdiler!$B$2))</f>
        <v/>
      </c>
      <c r="E69" s="3">
        <f>IF(A69="","",PPMT(Girdiler!$B$8,A69,Girdiler!$B$5,-Girdiler!$B$2))</f>
        <v/>
      </c>
      <c r="F69" s="3">
        <f>IF(A69="","",Girdiler!$B$2-SUM($E$2:E69))</f>
        <v/>
      </c>
    </row>
    <row r="70">
      <c r="A70" s="5">
        <f>IF(OR(A69="",A69&gt;=Girdiler!$B$5),"",A69+1)</f>
        <v/>
      </c>
      <c r="B70" s="6">
        <f>IF(A70="","",EDATE(Girdiler!$B$6,A70-1))</f>
        <v/>
      </c>
      <c r="C70" s="3">
        <f>IF(A70="","",PMT(Girdiler!$B$8,Girdiler!$B$5,-Girdiler!$B$2))</f>
        <v/>
      </c>
      <c r="D70" s="3">
        <f>IF(A70="","",IPMT(Girdiler!$B$8,A70,Girdiler!$B$5,-Girdiler!$B$2))</f>
        <v/>
      </c>
      <c r="E70" s="3">
        <f>IF(A70="","",PPMT(Girdiler!$B$8,A70,Girdiler!$B$5,-Girdiler!$B$2))</f>
        <v/>
      </c>
      <c r="F70" s="3">
        <f>IF(A70="","",Girdiler!$B$2-SUM($E$2:E70))</f>
        <v/>
      </c>
    </row>
    <row r="71">
      <c r="A71" s="5">
        <f>IF(OR(A70="",A70&gt;=Girdiler!$B$5),"",A70+1)</f>
        <v/>
      </c>
      <c r="B71" s="6">
        <f>IF(A71="","",EDATE(Girdiler!$B$6,A71-1))</f>
        <v/>
      </c>
      <c r="C71" s="3">
        <f>IF(A71="","",PMT(Girdiler!$B$8,Girdiler!$B$5,-Girdiler!$B$2))</f>
        <v/>
      </c>
      <c r="D71" s="3">
        <f>IF(A71="","",IPMT(Girdiler!$B$8,A71,Girdiler!$B$5,-Girdiler!$B$2))</f>
        <v/>
      </c>
      <c r="E71" s="3">
        <f>IF(A71="","",PPMT(Girdiler!$B$8,A71,Girdiler!$B$5,-Girdiler!$B$2))</f>
        <v/>
      </c>
      <c r="F71" s="3">
        <f>IF(A71="","",Girdiler!$B$2-SUM($E$2:E71))</f>
        <v/>
      </c>
    </row>
    <row r="72">
      <c r="A72" s="5">
        <f>IF(OR(A71="",A71&gt;=Girdiler!$B$5),"",A71+1)</f>
        <v/>
      </c>
      <c r="B72" s="6">
        <f>IF(A72="","",EDATE(Girdiler!$B$6,A72-1))</f>
        <v/>
      </c>
      <c r="C72" s="3">
        <f>IF(A72="","",PMT(Girdiler!$B$8,Girdiler!$B$5,-Girdiler!$B$2))</f>
        <v/>
      </c>
      <c r="D72" s="3">
        <f>IF(A72="","",IPMT(Girdiler!$B$8,A72,Girdiler!$B$5,-Girdiler!$B$2))</f>
        <v/>
      </c>
      <c r="E72" s="3">
        <f>IF(A72="","",PPMT(Girdiler!$B$8,A72,Girdiler!$B$5,-Girdiler!$B$2))</f>
        <v/>
      </c>
      <c r="F72" s="3">
        <f>IF(A72="","",Girdiler!$B$2-SUM($E$2:E72))</f>
        <v/>
      </c>
    </row>
    <row r="73">
      <c r="A73" s="5">
        <f>IF(OR(A72="",A72&gt;=Girdiler!$B$5),"",A72+1)</f>
        <v/>
      </c>
      <c r="B73" s="6">
        <f>IF(A73="","",EDATE(Girdiler!$B$6,A73-1))</f>
        <v/>
      </c>
      <c r="C73" s="3">
        <f>IF(A73="","",PMT(Girdiler!$B$8,Girdiler!$B$5,-Girdiler!$B$2))</f>
        <v/>
      </c>
      <c r="D73" s="3">
        <f>IF(A73="","",IPMT(Girdiler!$B$8,A73,Girdiler!$B$5,-Girdiler!$B$2))</f>
        <v/>
      </c>
      <c r="E73" s="3">
        <f>IF(A73="","",PPMT(Girdiler!$B$8,A73,Girdiler!$B$5,-Girdiler!$B$2))</f>
        <v/>
      </c>
      <c r="F73" s="3">
        <f>IF(A73="","",Girdiler!$B$2-SUM($E$2:E73))</f>
        <v/>
      </c>
    </row>
    <row r="74">
      <c r="A74" s="5">
        <f>IF(OR(A73="",A73&gt;=Girdiler!$B$5),"",A73+1)</f>
        <v/>
      </c>
      <c r="B74" s="6">
        <f>IF(A74="","",EDATE(Girdiler!$B$6,A74-1))</f>
        <v/>
      </c>
      <c r="C74" s="3">
        <f>IF(A74="","",PMT(Girdiler!$B$8,Girdiler!$B$5,-Girdiler!$B$2))</f>
        <v/>
      </c>
      <c r="D74" s="3">
        <f>IF(A74="","",IPMT(Girdiler!$B$8,A74,Girdiler!$B$5,-Girdiler!$B$2))</f>
        <v/>
      </c>
      <c r="E74" s="3">
        <f>IF(A74="","",PPMT(Girdiler!$B$8,A74,Girdiler!$B$5,-Girdiler!$B$2))</f>
        <v/>
      </c>
      <c r="F74" s="3">
        <f>IF(A74="","",Girdiler!$B$2-SUM($E$2:E74))</f>
        <v/>
      </c>
    </row>
    <row r="75">
      <c r="A75" s="5">
        <f>IF(OR(A74="",A74&gt;=Girdiler!$B$5),"",A74+1)</f>
        <v/>
      </c>
      <c r="B75" s="6">
        <f>IF(A75="","",EDATE(Girdiler!$B$6,A75-1))</f>
        <v/>
      </c>
      <c r="C75" s="3">
        <f>IF(A75="","",PMT(Girdiler!$B$8,Girdiler!$B$5,-Girdiler!$B$2))</f>
        <v/>
      </c>
      <c r="D75" s="3">
        <f>IF(A75="","",IPMT(Girdiler!$B$8,A75,Girdiler!$B$5,-Girdiler!$B$2))</f>
        <v/>
      </c>
      <c r="E75" s="3">
        <f>IF(A75="","",PPMT(Girdiler!$B$8,A75,Girdiler!$B$5,-Girdiler!$B$2))</f>
        <v/>
      </c>
      <c r="F75" s="3">
        <f>IF(A75="","",Girdiler!$B$2-SUM($E$2:E75))</f>
        <v/>
      </c>
    </row>
    <row r="76">
      <c r="A76" s="5">
        <f>IF(OR(A75="",A75&gt;=Girdiler!$B$5),"",A75+1)</f>
        <v/>
      </c>
      <c r="B76" s="6">
        <f>IF(A76="","",EDATE(Girdiler!$B$6,A76-1))</f>
        <v/>
      </c>
      <c r="C76" s="3">
        <f>IF(A76="","",PMT(Girdiler!$B$8,Girdiler!$B$5,-Girdiler!$B$2))</f>
        <v/>
      </c>
      <c r="D76" s="3">
        <f>IF(A76="","",IPMT(Girdiler!$B$8,A76,Girdiler!$B$5,-Girdiler!$B$2))</f>
        <v/>
      </c>
      <c r="E76" s="3">
        <f>IF(A76="","",PPMT(Girdiler!$B$8,A76,Girdiler!$B$5,-Girdiler!$B$2))</f>
        <v/>
      </c>
      <c r="F76" s="3">
        <f>IF(A76="","",Girdiler!$B$2-SUM($E$2:E76))</f>
        <v/>
      </c>
    </row>
    <row r="77">
      <c r="A77" s="5">
        <f>IF(OR(A76="",A76&gt;=Girdiler!$B$5),"",A76+1)</f>
        <v/>
      </c>
      <c r="B77" s="6">
        <f>IF(A77="","",EDATE(Girdiler!$B$6,A77-1))</f>
        <v/>
      </c>
      <c r="C77" s="3">
        <f>IF(A77="","",PMT(Girdiler!$B$8,Girdiler!$B$5,-Girdiler!$B$2))</f>
        <v/>
      </c>
      <c r="D77" s="3">
        <f>IF(A77="","",IPMT(Girdiler!$B$8,A77,Girdiler!$B$5,-Girdiler!$B$2))</f>
        <v/>
      </c>
      <c r="E77" s="3">
        <f>IF(A77="","",PPMT(Girdiler!$B$8,A77,Girdiler!$B$5,-Girdiler!$B$2))</f>
        <v/>
      </c>
      <c r="F77" s="3">
        <f>IF(A77="","",Girdiler!$B$2-SUM($E$2:E77))</f>
        <v/>
      </c>
    </row>
    <row r="78">
      <c r="A78" s="5">
        <f>IF(OR(A77="",A77&gt;=Girdiler!$B$5),"",A77+1)</f>
        <v/>
      </c>
      <c r="B78" s="6">
        <f>IF(A78="","",EDATE(Girdiler!$B$6,A78-1))</f>
        <v/>
      </c>
      <c r="C78" s="3">
        <f>IF(A78="","",PMT(Girdiler!$B$8,Girdiler!$B$5,-Girdiler!$B$2))</f>
        <v/>
      </c>
      <c r="D78" s="3">
        <f>IF(A78="","",IPMT(Girdiler!$B$8,A78,Girdiler!$B$5,-Girdiler!$B$2))</f>
        <v/>
      </c>
      <c r="E78" s="3">
        <f>IF(A78="","",PPMT(Girdiler!$B$8,A78,Girdiler!$B$5,-Girdiler!$B$2))</f>
        <v/>
      </c>
      <c r="F78" s="3">
        <f>IF(A78="","",Girdiler!$B$2-SUM($E$2:E78))</f>
        <v/>
      </c>
    </row>
    <row r="79">
      <c r="A79" s="5">
        <f>IF(OR(A78="",A78&gt;=Girdiler!$B$5),"",A78+1)</f>
        <v/>
      </c>
      <c r="B79" s="6">
        <f>IF(A79="","",EDATE(Girdiler!$B$6,A79-1))</f>
        <v/>
      </c>
      <c r="C79" s="3">
        <f>IF(A79="","",PMT(Girdiler!$B$8,Girdiler!$B$5,-Girdiler!$B$2))</f>
        <v/>
      </c>
      <c r="D79" s="3">
        <f>IF(A79="","",IPMT(Girdiler!$B$8,A79,Girdiler!$B$5,-Girdiler!$B$2))</f>
        <v/>
      </c>
      <c r="E79" s="3">
        <f>IF(A79="","",PPMT(Girdiler!$B$8,A79,Girdiler!$B$5,-Girdiler!$B$2))</f>
        <v/>
      </c>
      <c r="F79" s="3">
        <f>IF(A79="","",Girdiler!$B$2-SUM($E$2:E79))</f>
        <v/>
      </c>
    </row>
    <row r="80">
      <c r="A80" s="5">
        <f>IF(OR(A79="",A79&gt;=Girdiler!$B$5),"",A79+1)</f>
        <v/>
      </c>
      <c r="B80" s="6">
        <f>IF(A80="","",EDATE(Girdiler!$B$6,A80-1))</f>
        <v/>
      </c>
      <c r="C80" s="3">
        <f>IF(A80="","",PMT(Girdiler!$B$8,Girdiler!$B$5,-Girdiler!$B$2))</f>
        <v/>
      </c>
      <c r="D80" s="3">
        <f>IF(A80="","",IPMT(Girdiler!$B$8,A80,Girdiler!$B$5,-Girdiler!$B$2))</f>
        <v/>
      </c>
      <c r="E80" s="3">
        <f>IF(A80="","",PPMT(Girdiler!$B$8,A80,Girdiler!$B$5,-Girdiler!$B$2))</f>
        <v/>
      </c>
      <c r="F80" s="3">
        <f>IF(A80="","",Girdiler!$B$2-SUM($E$2:E80))</f>
        <v/>
      </c>
    </row>
    <row r="81">
      <c r="A81" s="5">
        <f>IF(OR(A80="",A80&gt;=Girdiler!$B$5),"",A80+1)</f>
        <v/>
      </c>
      <c r="B81" s="6">
        <f>IF(A81="","",EDATE(Girdiler!$B$6,A81-1))</f>
        <v/>
      </c>
      <c r="C81" s="3">
        <f>IF(A81="","",PMT(Girdiler!$B$8,Girdiler!$B$5,-Girdiler!$B$2))</f>
        <v/>
      </c>
      <c r="D81" s="3">
        <f>IF(A81="","",IPMT(Girdiler!$B$8,A81,Girdiler!$B$5,-Girdiler!$B$2))</f>
        <v/>
      </c>
      <c r="E81" s="3">
        <f>IF(A81="","",PPMT(Girdiler!$B$8,A81,Girdiler!$B$5,-Girdiler!$B$2))</f>
        <v/>
      </c>
      <c r="F81" s="3">
        <f>IF(A81="","",Girdiler!$B$2-SUM($E$2:E81))</f>
        <v/>
      </c>
    </row>
    <row r="82">
      <c r="A82" s="5">
        <f>IF(OR(A81="",A81&gt;=Girdiler!$B$5),"",A81+1)</f>
        <v/>
      </c>
      <c r="B82" s="6">
        <f>IF(A82="","",EDATE(Girdiler!$B$6,A82-1))</f>
        <v/>
      </c>
      <c r="C82" s="3">
        <f>IF(A82="","",PMT(Girdiler!$B$8,Girdiler!$B$5,-Girdiler!$B$2))</f>
        <v/>
      </c>
      <c r="D82" s="3">
        <f>IF(A82="","",IPMT(Girdiler!$B$8,A82,Girdiler!$B$5,-Girdiler!$B$2))</f>
        <v/>
      </c>
      <c r="E82" s="3">
        <f>IF(A82="","",PPMT(Girdiler!$B$8,A82,Girdiler!$B$5,-Girdiler!$B$2))</f>
        <v/>
      </c>
      <c r="F82" s="3">
        <f>IF(A82="","",Girdiler!$B$2-SUM($E$2:E82))</f>
        <v/>
      </c>
    </row>
    <row r="83">
      <c r="A83" s="5">
        <f>IF(OR(A82="",A82&gt;=Girdiler!$B$5),"",A82+1)</f>
        <v/>
      </c>
      <c r="B83" s="6">
        <f>IF(A83="","",EDATE(Girdiler!$B$6,A83-1))</f>
        <v/>
      </c>
      <c r="C83" s="3">
        <f>IF(A83="","",PMT(Girdiler!$B$8,Girdiler!$B$5,-Girdiler!$B$2))</f>
        <v/>
      </c>
      <c r="D83" s="3">
        <f>IF(A83="","",IPMT(Girdiler!$B$8,A83,Girdiler!$B$5,-Girdiler!$B$2))</f>
        <v/>
      </c>
      <c r="E83" s="3">
        <f>IF(A83="","",PPMT(Girdiler!$B$8,A83,Girdiler!$B$5,-Girdiler!$B$2))</f>
        <v/>
      </c>
      <c r="F83" s="3">
        <f>IF(A83="","",Girdiler!$B$2-SUM($E$2:E83))</f>
        <v/>
      </c>
    </row>
    <row r="84">
      <c r="A84" s="5">
        <f>IF(OR(A83="",A83&gt;=Girdiler!$B$5),"",A83+1)</f>
        <v/>
      </c>
      <c r="B84" s="6">
        <f>IF(A84="","",EDATE(Girdiler!$B$6,A84-1))</f>
        <v/>
      </c>
      <c r="C84" s="3">
        <f>IF(A84="","",PMT(Girdiler!$B$8,Girdiler!$B$5,-Girdiler!$B$2))</f>
        <v/>
      </c>
      <c r="D84" s="3">
        <f>IF(A84="","",IPMT(Girdiler!$B$8,A84,Girdiler!$B$5,-Girdiler!$B$2))</f>
        <v/>
      </c>
      <c r="E84" s="3">
        <f>IF(A84="","",PPMT(Girdiler!$B$8,A84,Girdiler!$B$5,-Girdiler!$B$2))</f>
        <v/>
      </c>
      <c r="F84" s="3">
        <f>IF(A84="","",Girdiler!$B$2-SUM($E$2:E84))</f>
        <v/>
      </c>
    </row>
    <row r="85">
      <c r="A85" s="5">
        <f>IF(OR(A84="",A84&gt;=Girdiler!$B$5),"",A84+1)</f>
        <v/>
      </c>
      <c r="B85" s="6">
        <f>IF(A85="","",EDATE(Girdiler!$B$6,A85-1))</f>
        <v/>
      </c>
      <c r="C85" s="3">
        <f>IF(A85="","",PMT(Girdiler!$B$8,Girdiler!$B$5,-Girdiler!$B$2))</f>
        <v/>
      </c>
      <c r="D85" s="3">
        <f>IF(A85="","",IPMT(Girdiler!$B$8,A85,Girdiler!$B$5,-Girdiler!$B$2))</f>
        <v/>
      </c>
      <c r="E85" s="3">
        <f>IF(A85="","",PPMT(Girdiler!$B$8,A85,Girdiler!$B$5,-Girdiler!$B$2))</f>
        <v/>
      </c>
      <c r="F85" s="3">
        <f>IF(A85="","",Girdiler!$B$2-SUM($E$2:E85))</f>
        <v/>
      </c>
    </row>
    <row r="86">
      <c r="A86" s="5">
        <f>IF(OR(A85="",A85&gt;=Girdiler!$B$5),"",A85+1)</f>
        <v/>
      </c>
      <c r="B86" s="6">
        <f>IF(A86="","",EDATE(Girdiler!$B$6,A86-1))</f>
        <v/>
      </c>
      <c r="C86" s="3">
        <f>IF(A86="","",PMT(Girdiler!$B$8,Girdiler!$B$5,-Girdiler!$B$2))</f>
        <v/>
      </c>
      <c r="D86" s="3">
        <f>IF(A86="","",IPMT(Girdiler!$B$8,A86,Girdiler!$B$5,-Girdiler!$B$2))</f>
        <v/>
      </c>
      <c r="E86" s="3">
        <f>IF(A86="","",PPMT(Girdiler!$B$8,A86,Girdiler!$B$5,-Girdiler!$B$2))</f>
        <v/>
      </c>
      <c r="F86" s="3">
        <f>IF(A86="","",Girdiler!$B$2-SUM($E$2:E86))</f>
        <v/>
      </c>
    </row>
    <row r="87">
      <c r="A87" s="5">
        <f>IF(OR(A86="",A86&gt;=Girdiler!$B$5),"",A86+1)</f>
        <v/>
      </c>
      <c r="B87" s="6">
        <f>IF(A87="","",EDATE(Girdiler!$B$6,A87-1))</f>
        <v/>
      </c>
      <c r="C87" s="3">
        <f>IF(A87="","",PMT(Girdiler!$B$8,Girdiler!$B$5,-Girdiler!$B$2))</f>
        <v/>
      </c>
      <c r="D87" s="3">
        <f>IF(A87="","",IPMT(Girdiler!$B$8,A87,Girdiler!$B$5,-Girdiler!$B$2))</f>
        <v/>
      </c>
      <c r="E87" s="3">
        <f>IF(A87="","",PPMT(Girdiler!$B$8,A87,Girdiler!$B$5,-Girdiler!$B$2))</f>
        <v/>
      </c>
      <c r="F87" s="3">
        <f>IF(A87="","",Girdiler!$B$2-SUM($E$2:E87))</f>
        <v/>
      </c>
    </row>
    <row r="88">
      <c r="A88" s="5">
        <f>IF(OR(A87="",A87&gt;=Girdiler!$B$5),"",A87+1)</f>
        <v/>
      </c>
      <c r="B88" s="6">
        <f>IF(A88="","",EDATE(Girdiler!$B$6,A88-1))</f>
        <v/>
      </c>
      <c r="C88" s="3">
        <f>IF(A88="","",PMT(Girdiler!$B$8,Girdiler!$B$5,-Girdiler!$B$2))</f>
        <v/>
      </c>
      <c r="D88" s="3">
        <f>IF(A88="","",IPMT(Girdiler!$B$8,A88,Girdiler!$B$5,-Girdiler!$B$2))</f>
        <v/>
      </c>
      <c r="E88" s="3">
        <f>IF(A88="","",PPMT(Girdiler!$B$8,A88,Girdiler!$B$5,-Girdiler!$B$2))</f>
        <v/>
      </c>
      <c r="F88" s="3">
        <f>IF(A88="","",Girdiler!$B$2-SUM($E$2:E88))</f>
        <v/>
      </c>
    </row>
    <row r="89">
      <c r="A89" s="5">
        <f>IF(OR(A88="",A88&gt;=Girdiler!$B$5),"",A88+1)</f>
        <v/>
      </c>
      <c r="B89" s="6">
        <f>IF(A89="","",EDATE(Girdiler!$B$6,A89-1))</f>
        <v/>
      </c>
      <c r="C89" s="3">
        <f>IF(A89="","",PMT(Girdiler!$B$8,Girdiler!$B$5,-Girdiler!$B$2))</f>
        <v/>
      </c>
      <c r="D89" s="3">
        <f>IF(A89="","",IPMT(Girdiler!$B$8,A89,Girdiler!$B$5,-Girdiler!$B$2))</f>
        <v/>
      </c>
      <c r="E89" s="3">
        <f>IF(A89="","",PPMT(Girdiler!$B$8,A89,Girdiler!$B$5,-Girdiler!$B$2))</f>
        <v/>
      </c>
      <c r="F89" s="3">
        <f>IF(A89="","",Girdiler!$B$2-SUM($E$2:E89))</f>
        <v/>
      </c>
    </row>
    <row r="90">
      <c r="A90" s="5">
        <f>IF(OR(A89="",A89&gt;=Girdiler!$B$5),"",A89+1)</f>
        <v/>
      </c>
      <c r="B90" s="6">
        <f>IF(A90="","",EDATE(Girdiler!$B$6,A90-1))</f>
        <v/>
      </c>
      <c r="C90" s="3">
        <f>IF(A90="","",PMT(Girdiler!$B$8,Girdiler!$B$5,-Girdiler!$B$2))</f>
        <v/>
      </c>
      <c r="D90" s="3">
        <f>IF(A90="","",IPMT(Girdiler!$B$8,A90,Girdiler!$B$5,-Girdiler!$B$2))</f>
        <v/>
      </c>
      <c r="E90" s="3">
        <f>IF(A90="","",PPMT(Girdiler!$B$8,A90,Girdiler!$B$5,-Girdiler!$B$2))</f>
        <v/>
      </c>
      <c r="F90" s="3">
        <f>IF(A90="","",Girdiler!$B$2-SUM($E$2:E90))</f>
        <v/>
      </c>
    </row>
    <row r="91">
      <c r="A91" s="5">
        <f>IF(OR(A90="",A90&gt;=Girdiler!$B$5),"",A90+1)</f>
        <v/>
      </c>
      <c r="B91" s="6">
        <f>IF(A91="","",EDATE(Girdiler!$B$6,A91-1))</f>
        <v/>
      </c>
      <c r="C91" s="3">
        <f>IF(A91="","",PMT(Girdiler!$B$8,Girdiler!$B$5,-Girdiler!$B$2))</f>
        <v/>
      </c>
      <c r="D91" s="3">
        <f>IF(A91="","",IPMT(Girdiler!$B$8,A91,Girdiler!$B$5,-Girdiler!$B$2))</f>
        <v/>
      </c>
      <c r="E91" s="3">
        <f>IF(A91="","",PPMT(Girdiler!$B$8,A91,Girdiler!$B$5,-Girdiler!$B$2))</f>
        <v/>
      </c>
      <c r="F91" s="3">
        <f>IF(A91="","",Girdiler!$B$2-SUM($E$2:E91))</f>
        <v/>
      </c>
    </row>
    <row r="92">
      <c r="A92" s="5">
        <f>IF(OR(A91="",A91&gt;=Girdiler!$B$5),"",A91+1)</f>
        <v/>
      </c>
      <c r="B92" s="6">
        <f>IF(A92="","",EDATE(Girdiler!$B$6,A92-1))</f>
        <v/>
      </c>
      <c r="C92" s="3">
        <f>IF(A92="","",PMT(Girdiler!$B$8,Girdiler!$B$5,-Girdiler!$B$2))</f>
        <v/>
      </c>
      <c r="D92" s="3">
        <f>IF(A92="","",IPMT(Girdiler!$B$8,A92,Girdiler!$B$5,-Girdiler!$B$2))</f>
        <v/>
      </c>
      <c r="E92" s="3">
        <f>IF(A92="","",PPMT(Girdiler!$B$8,A92,Girdiler!$B$5,-Girdiler!$B$2))</f>
        <v/>
      </c>
      <c r="F92" s="3">
        <f>IF(A92="","",Girdiler!$B$2-SUM($E$2:E92))</f>
        <v/>
      </c>
    </row>
    <row r="93">
      <c r="A93" s="5">
        <f>IF(OR(A92="",A92&gt;=Girdiler!$B$5),"",A92+1)</f>
        <v/>
      </c>
      <c r="B93" s="6">
        <f>IF(A93="","",EDATE(Girdiler!$B$6,A93-1))</f>
        <v/>
      </c>
      <c r="C93" s="3">
        <f>IF(A93="","",PMT(Girdiler!$B$8,Girdiler!$B$5,-Girdiler!$B$2))</f>
        <v/>
      </c>
      <c r="D93" s="3">
        <f>IF(A93="","",IPMT(Girdiler!$B$8,A93,Girdiler!$B$5,-Girdiler!$B$2))</f>
        <v/>
      </c>
      <c r="E93" s="3">
        <f>IF(A93="","",PPMT(Girdiler!$B$8,A93,Girdiler!$B$5,-Girdiler!$B$2))</f>
        <v/>
      </c>
      <c r="F93" s="3">
        <f>IF(A93="","",Girdiler!$B$2-SUM($E$2:E93))</f>
        <v/>
      </c>
    </row>
    <row r="94">
      <c r="A94" s="5">
        <f>IF(OR(A93="",A93&gt;=Girdiler!$B$5),"",A93+1)</f>
        <v/>
      </c>
      <c r="B94" s="6">
        <f>IF(A94="","",EDATE(Girdiler!$B$6,A94-1))</f>
        <v/>
      </c>
      <c r="C94" s="3">
        <f>IF(A94="","",PMT(Girdiler!$B$8,Girdiler!$B$5,-Girdiler!$B$2))</f>
        <v/>
      </c>
      <c r="D94" s="3">
        <f>IF(A94="","",IPMT(Girdiler!$B$8,A94,Girdiler!$B$5,-Girdiler!$B$2))</f>
        <v/>
      </c>
      <c r="E94" s="3">
        <f>IF(A94="","",PPMT(Girdiler!$B$8,A94,Girdiler!$B$5,-Girdiler!$B$2))</f>
        <v/>
      </c>
      <c r="F94" s="3">
        <f>IF(A94="","",Girdiler!$B$2-SUM($E$2:E94))</f>
        <v/>
      </c>
    </row>
    <row r="95">
      <c r="A95" s="5">
        <f>IF(OR(A94="",A94&gt;=Girdiler!$B$5),"",A94+1)</f>
        <v/>
      </c>
      <c r="B95" s="6">
        <f>IF(A95="","",EDATE(Girdiler!$B$6,A95-1))</f>
        <v/>
      </c>
      <c r="C95" s="3">
        <f>IF(A95="","",PMT(Girdiler!$B$8,Girdiler!$B$5,-Girdiler!$B$2))</f>
        <v/>
      </c>
      <c r="D95" s="3">
        <f>IF(A95="","",IPMT(Girdiler!$B$8,A95,Girdiler!$B$5,-Girdiler!$B$2))</f>
        <v/>
      </c>
      <c r="E95" s="3">
        <f>IF(A95="","",PPMT(Girdiler!$B$8,A95,Girdiler!$B$5,-Girdiler!$B$2))</f>
        <v/>
      </c>
      <c r="F95" s="3">
        <f>IF(A95="","",Girdiler!$B$2-SUM($E$2:E95))</f>
        <v/>
      </c>
    </row>
    <row r="96">
      <c r="A96" s="5">
        <f>IF(OR(A95="",A95&gt;=Girdiler!$B$5),"",A95+1)</f>
        <v/>
      </c>
      <c r="B96" s="6">
        <f>IF(A96="","",EDATE(Girdiler!$B$6,A96-1))</f>
        <v/>
      </c>
      <c r="C96" s="3">
        <f>IF(A96="","",PMT(Girdiler!$B$8,Girdiler!$B$5,-Girdiler!$B$2))</f>
        <v/>
      </c>
      <c r="D96" s="3">
        <f>IF(A96="","",IPMT(Girdiler!$B$8,A96,Girdiler!$B$5,-Girdiler!$B$2))</f>
        <v/>
      </c>
      <c r="E96" s="3">
        <f>IF(A96="","",PPMT(Girdiler!$B$8,A96,Girdiler!$B$5,-Girdiler!$B$2))</f>
        <v/>
      </c>
      <c r="F96" s="3">
        <f>IF(A96="","",Girdiler!$B$2-SUM($E$2:E96))</f>
        <v/>
      </c>
    </row>
    <row r="97">
      <c r="A97" s="5">
        <f>IF(OR(A96="",A96&gt;=Girdiler!$B$5),"",A96+1)</f>
        <v/>
      </c>
      <c r="B97" s="6">
        <f>IF(A97="","",EDATE(Girdiler!$B$6,A97-1))</f>
        <v/>
      </c>
      <c r="C97" s="3">
        <f>IF(A97="","",PMT(Girdiler!$B$8,Girdiler!$B$5,-Girdiler!$B$2))</f>
        <v/>
      </c>
      <c r="D97" s="3">
        <f>IF(A97="","",IPMT(Girdiler!$B$8,A97,Girdiler!$B$5,-Girdiler!$B$2))</f>
        <v/>
      </c>
      <c r="E97" s="3">
        <f>IF(A97="","",PPMT(Girdiler!$B$8,A97,Girdiler!$B$5,-Girdiler!$B$2))</f>
        <v/>
      </c>
      <c r="F97" s="3">
        <f>IF(A97="","",Girdiler!$B$2-SUM($E$2:E97))</f>
        <v/>
      </c>
    </row>
    <row r="98">
      <c r="A98" s="5">
        <f>IF(OR(A97="",A97&gt;=Girdiler!$B$5),"",A97+1)</f>
        <v/>
      </c>
      <c r="B98" s="6">
        <f>IF(A98="","",EDATE(Girdiler!$B$6,A98-1))</f>
        <v/>
      </c>
      <c r="C98" s="3">
        <f>IF(A98="","",PMT(Girdiler!$B$8,Girdiler!$B$5,-Girdiler!$B$2))</f>
        <v/>
      </c>
      <c r="D98" s="3">
        <f>IF(A98="","",IPMT(Girdiler!$B$8,A98,Girdiler!$B$5,-Girdiler!$B$2))</f>
        <v/>
      </c>
      <c r="E98" s="3">
        <f>IF(A98="","",PPMT(Girdiler!$B$8,A98,Girdiler!$B$5,-Girdiler!$B$2))</f>
        <v/>
      </c>
      <c r="F98" s="3">
        <f>IF(A98="","",Girdiler!$B$2-SUM($E$2:E98))</f>
        <v/>
      </c>
    </row>
    <row r="99">
      <c r="A99" s="5">
        <f>IF(OR(A98="",A98&gt;=Girdiler!$B$5),"",A98+1)</f>
        <v/>
      </c>
      <c r="B99" s="6">
        <f>IF(A99="","",EDATE(Girdiler!$B$6,A99-1))</f>
        <v/>
      </c>
      <c r="C99" s="3">
        <f>IF(A99="","",PMT(Girdiler!$B$8,Girdiler!$B$5,-Girdiler!$B$2))</f>
        <v/>
      </c>
      <c r="D99" s="3">
        <f>IF(A99="","",IPMT(Girdiler!$B$8,A99,Girdiler!$B$5,-Girdiler!$B$2))</f>
        <v/>
      </c>
      <c r="E99" s="3">
        <f>IF(A99="","",PPMT(Girdiler!$B$8,A99,Girdiler!$B$5,-Girdiler!$B$2))</f>
        <v/>
      </c>
      <c r="F99" s="3">
        <f>IF(A99="","",Girdiler!$B$2-SUM($E$2:E99))</f>
        <v/>
      </c>
    </row>
    <row r="100">
      <c r="A100" s="5">
        <f>IF(OR(A99="",A99&gt;=Girdiler!$B$5),"",A99+1)</f>
        <v/>
      </c>
      <c r="B100" s="6">
        <f>IF(A100="","",EDATE(Girdiler!$B$6,A100-1))</f>
        <v/>
      </c>
      <c r="C100" s="3">
        <f>IF(A100="","",PMT(Girdiler!$B$8,Girdiler!$B$5,-Girdiler!$B$2))</f>
        <v/>
      </c>
      <c r="D100" s="3">
        <f>IF(A100="","",IPMT(Girdiler!$B$8,A100,Girdiler!$B$5,-Girdiler!$B$2))</f>
        <v/>
      </c>
      <c r="E100" s="3">
        <f>IF(A100="","",PPMT(Girdiler!$B$8,A100,Girdiler!$B$5,-Girdiler!$B$2))</f>
        <v/>
      </c>
      <c r="F100" s="3">
        <f>IF(A100="","",Girdiler!$B$2-SUM($E$2:E100))</f>
        <v/>
      </c>
    </row>
    <row r="101">
      <c r="A101" s="5">
        <f>IF(OR(A100="",A100&gt;=Girdiler!$B$5),"",A100+1)</f>
        <v/>
      </c>
      <c r="B101" s="6">
        <f>IF(A101="","",EDATE(Girdiler!$B$6,A101-1))</f>
        <v/>
      </c>
      <c r="C101" s="3">
        <f>IF(A101="","",PMT(Girdiler!$B$8,Girdiler!$B$5,-Girdiler!$B$2))</f>
        <v/>
      </c>
      <c r="D101" s="3">
        <f>IF(A101="","",IPMT(Girdiler!$B$8,A101,Girdiler!$B$5,-Girdiler!$B$2))</f>
        <v/>
      </c>
      <c r="E101" s="3">
        <f>IF(A101="","",PPMT(Girdiler!$B$8,A101,Girdiler!$B$5,-Girdiler!$B$2))</f>
        <v/>
      </c>
      <c r="F101" s="3">
        <f>IF(A101="","",Girdiler!$B$2-SUM($E$2:E101))</f>
        <v/>
      </c>
    </row>
    <row r="102">
      <c r="A102" s="5">
        <f>IF(OR(A101="",A101&gt;=Girdiler!$B$5),"",A101+1)</f>
        <v/>
      </c>
      <c r="B102" s="6">
        <f>IF(A102="","",EDATE(Girdiler!$B$6,A102-1))</f>
        <v/>
      </c>
      <c r="C102" s="3">
        <f>IF(A102="","",PMT(Girdiler!$B$8,Girdiler!$B$5,-Girdiler!$B$2))</f>
        <v/>
      </c>
      <c r="D102" s="3">
        <f>IF(A102="","",IPMT(Girdiler!$B$8,A102,Girdiler!$B$5,-Girdiler!$B$2))</f>
        <v/>
      </c>
      <c r="E102" s="3">
        <f>IF(A102="","",PPMT(Girdiler!$B$8,A102,Girdiler!$B$5,-Girdiler!$B$2))</f>
        <v/>
      </c>
      <c r="F102" s="3">
        <f>IF(A102="","",Girdiler!$B$2-SUM($E$2:E102))</f>
        <v/>
      </c>
    </row>
    <row r="103">
      <c r="A103" s="5">
        <f>IF(OR(A102="",A102&gt;=Girdiler!$B$5),"",A102+1)</f>
        <v/>
      </c>
      <c r="B103" s="6">
        <f>IF(A103="","",EDATE(Girdiler!$B$6,A103-1))</f>
        <v/>
      </c>
      <c r="C103" s="3">
        <f>IF(A103="","",PMT(Girdiler!$B$8,Girdiler!$B$5,-Girdiler!$B$2))</f>
        <v/>
      </c>
      <c r="D103" s="3">
        <f>IF(A103="","",IPMT(Girdiler!$B$8,A103,Girdiler!$B$5,-Girdiler!$B$2))</f>
        <v/>
      </c>
      <c r="E103" s="3">
        <f>IF(A103="","",PPMT(Girdiler!$B$8,A103,Girdiler!$B$5,-Girdiler!$B$2))</f>
        <v/>
      </c>
      <c r="F103" s="3">
        <f>IF(A103="","",Girdiler!$B$2-SUM($E$2:E103))</f>
        <v/>
      </c>
    </row>
    <row r="104">
      <c r="A104" s="5">
        <f>IF(OR(A103="",A103&gt;=Girdiler!$B$5),"",A103+1)</f>
        <v/>
      </c>
      <c r="B104" s="6">
        <f>IF(A104="","",EDATE(Girdiler!$B$6,A104-1))</f>
        <v/>
      </c>
      <c r="C104" s="3">
        <f>IF(A104="","",PMT(Girdiler!$B$8,Girdiler!$B$5,-Girdiler!$B$2))</f>
        <v/>
      </c>
      <c r="D104" s="3">
        <f>IF(A104="","",IPMT(Girdiler!$B$8,A104,Girdiler!$B$5,-Girdiler!$B$2))</f>
        <v/>
      </c>
      <c r="E104" s="3">
        <f>IF(A104="","",PPMT(Girdiler!$B$8,A104,Girdiler!$B$5,-Girdiler!$B$2))</f>
        <v/>
      </c>
      <c r="F104" s="3">
        <f>IF(A104="","",Girdiler!$B$2-SUM($E$2:E104))</f>
        <v/>
      </c>
    </row>
    <row r="105">
      <c r="A105" s="5">
        <f>IF(OR(A104="",A104&gt;=Girdiler!$B$5),"",A104+1)</f>
        <v/>
      </c>
      <c r="B105" s="6">
        <f>IF(A105="","",EDATE(Girdiler!$B$6,A105-1))</f>
        <v/>
      </c>
      <c r="C105" s="3">
        <f>IF(A105="","",PMT(Girdiler!$B$8,Girdiler!$B$5,-Girdiler!$B$2))</f>
        <v/>
      </c>
      <c r="D105" s="3">
        <f>IF(A105="","",IPMT(Girdiler!$B$8,A105,Girdiler!$B$5,-Girdiler!$B$2))</f>
        <v/>
      </c>
      <c r="E105" s="3">
        <f>IF(A105="","",PPMT(Girdiler!$B$8,A105,Girdiler!$B$5,-Girdiler!$B$2))</f>
        <v/>
      </c>
      <c r="F105" s="3">
        <f>IF(A105="","",Girdiler!$B$2-SUM($E$2:E105))</f>
        <v/>
      </c>
    </row>
    <row r="106">
      <c r="A106" s="5">
        <f>IF(OR(A105="",A105&gt;=Girdiler!$B$5),"",A105+1)</f>
        <v/>
      </c>
      <c r="B106" s="6">
        <f>IF(A106="","",EDATE(Girdiler!$B$6,A106-1))</f>
        <v/>
      </c>
      <c r="C106" s="3">
        <f>IF(A106="","",PMT(Girdiler!$B$8,Girdiler!$B$5,-Girdiler!$B$2))</f>
        <v/>
      </c>
      <c r="D106" s="3">
        <f>IF(A106="","",IPMT(Girdiler!$B$8,A106,Girdiler!$B$5,-Girdiler!$B$2))</f>
        <v/>
      </c>
      <c r="E106" s="3">
        <f>IF(A106="","",PPMT(Girdiler!$B$8,A106,Girdiler!$B$5,-Girdiler!$B$2))</f>
        <v/>
      </c>
      <c r="F106" s="3">
        <f>IF(A106="","",Girdiler!$B$2-SUM($E$2:E106))</f>
        <v/>
      </c>
    </row>
    <row r="107">
      <c r="A107" s="5">
        <f>IF(OR(A106="",A106&gt;=Girdiler!$B$5),"",A106+1)</f>
        <v/>
      </c>
      <c r="B107" s="6">
        <f>IF(A107="","",EDATE(Girdiler!$B$6,A107-1))</f>
        <v/>
      </c>
      <c r="C107" s="3">
        <f>IF(A107="","",PMT(Girdiler!$B$8,Girdiler!$B$5,-Girdiler!$B$2))</f>
        <v/>
      </c>
      <c r="D107" s="3">
        <f>IF(A107="","",IPMT(Girdiler!$B$8,A107,Girdiler!$B$5,-Girdiler!$B$2))</f>
        <v/>
      </c>
      <c r="E107" s="3">
        <f>IF(A107="","",PPMT(Girdiler!$B$8,A107,Girdiler!$B$5,-Girdiler!$B$2))</f>
        <v/>
      </c>
      <c r="F107" s="3">
        <f>IF(A107="","",Girdiler!$B$2-SUM($E$2:E107))</f>
        <v/>
      </c>
    </row>
    <row r="108">
      <c r="A108" s="5">
        <f>IF(OR(A107="",A107&gt;=Girdiler!$B$5),"",A107+1)</f>
        <v/>
      </c>
      <c r="B108" s="6">
        <f>IF(A108="","",EDATE(Girdiler!$B$6,A108-1))</f>
        <v/>
      </c>
      <c r="C108" s="3">
        <f>IF(A108="","",PMT(Girdiler!$B$8,Girdiler!$B$5,-Girdiler!$B$2))</f>
        <v/>
      </c>
      <c r="D108" s="3">
        <f>IF(A108="","",IPMT(Girdiler!$B$8,A108,Girdiler!$B$5,-Girdiler!$B$2))</f>
        <v/>
      </c>
      <c r="E108" s="3">
        <f>IF(A108="","",PPMT(Girdiler!$B$8,A108,Girdiler!$B$5,-Girdiler!$B$2))</f>
        <v/>
      </c>
      <c r="F108" s="3">
        <f>IF(A108="","",Girdiler!$B$2-SUM($E$2:E108))</f>
        <v/>
      </c>
    </row>
    <row r="109">
      <c r="A109" s="5">
        <f>IF(OR(A108="",A108&gt;=Girdiler!$B$5),"",A108+1)</f>
        <v/>
      </c>
      <c r="B109" s="6">
        <f>IF(A109="","",EDATE(Girdiler!$B$6,A109-1))</f>
        <v/>
      </c>
      <c r="C109" s="3">
        <f>IF(A109="","",PMT(Girdiler!$B$8,Girdiler!$B$5,-Girdiler!$B$2))</f>
        <v/>
      </c>
      <c r="D109" s="3">
        <f>IF(A109="","",IPMT(Girdiler!$B$8,A109,Girdiler!$B$5,-Girdiler!$B$2))</f>
        <v/>
      </c>
      <c r="E109" s="3">
        <f>IF(A109="","",PPMT(Girdiler!$B$8,A109,Girdiler!$B$5,-Girdiler!$B$2))</f>
        <v/>
      </c>
      <c r="F109" s="3">
        <f>IF(A109="","",Girdiler!$B$2-SUM($E$2:E109))</f>
        <v/>
      </c>
    </row>
    <row r="110">
      <c r="A110" s="5">
        <f>IF(OR(A109="",A109&gt;=Girdiler!$B$5),"",A109+1)</f>
        <v/>
      </c>
      <c r="B110" s="6">
        <f>IF(A110="","",EDATE(Girdiler!$B$6,A110-1))</f>
        <v/>
      </c>
      <c r="C110" s="3">
        <f>IF(A110="","",PMT(Girdiler!$B$8,Girdiler!$B$5,-Girdiler!$B$2))</f>
        <v/>
      </c>
      <c r="D110" s="3">
        <f>IF(A110="","",IPMT(Girdiler!$B$8,A110,Girdiler!$B$5,-Girdiler!$B$2))</f>
        <v/>
      </c>
      <c r="E110" s="3">
        <f>IF(A110="","",PPMT(Girdiler!$B$8,A110,Girdiler!$B$5,-Girdiler!$B$2))</f>
        <v/>
      </c>
      <c r="F110" s="3">
        <f>IF(A110="","",Girdiler!$B$2-SUM($E$2:E110))</f>
        <v/>
      </c>
    </row>
    <row r="111">
      <c r="A111" s="5">
        <f>IF(OR(A110="",A110&gt;=Girdiler!$B$5),"",A110+1)</f>
        <v/>
      </c>
      <c r="B111" s="6">
        <f>IF(A111="","",EDATE(Girdiler!$B$6,A111-1))</f>
        <v/>
      </c>
      <c r="C111" s="3">
        <f>IF(A111="","",PMT(Girdiler!$B$8,Girdiler!$B$5,-Girdiler!$B$2))</f>
        <v/>
      </c>
      <c r="D111" s="3">
        <f>IF(A111="","",IPMT(Girdiler!$B$8,A111,Girdiler!$B$5,-Girdiler!$B$2))</f>
        <v/>
      </c>
      <c r="E111" s="3">
        <f>IF(A111="","",PPMT(Girdiler!$B$8,A111,Girdiler!$B$5,-Girdiler!$B$2))</f>
        <v/>
      </c>
      <c r="F111" s="3">
        <f>IF(A111="","",Girdiler!$B$2-SUM($E$2:E111))</f>
        <v/>
      </c>
    </row>
    <row r="112">
      <c r="A112" s="5">
        <f>IF(OR(A111="",A111&gt;=Girdiler!$B$5),"",A111+1)</f>
        <v/>
      </c>
      <c r="B112" s="6">
        <f>IF(A112="","",EDATE(Girdiler!$B$6,A112-1))</f>
        <v/>
      </c>
      <c r="C112" s="3">
        <f>IF(A112="","",PMT(Girdiler!$B$8,Girdiler!$B$5,-Girdiler!$B$2))</f>
        <v/>
      </c>
      <c r="D112" s="3">
        <f>IF(A112="","",IPMT(Girdiler!$B$8,A112,Girdiler!$B$5,-Girdiler!$B$2))</f>
        <v/>
      </c>
      <c r="E112" s="3">
        <f>IF(A112="","",PPMT(Girdiler!$B$8,A112,Girdiler!$B$5,-Girdiler!$B$2))</f>
        <v/>
      </c>
      <c r="F112" s="3">
        <f>IF(A112="","",Girdiler!$B$2-SUM($E$2:E112))</f>
        <v/>
      </c>
    </row>
    <row r="113">
      <c r="A113" s="5">
        <f>IF(OR(A112="",A112&gt;=Girdiler!$B$5),"",A112+1)</f>
        <v/>
      </c>
      <c r="B113" s="6">
        <f>IF(A113="","",EDATE(Girdiler!$B$6,A113-1))</f>
        <v/>
      </c>
      <c r="C113" s="3">
        <f>IF(A113="","",PMT(Girdiler!$B$8,Girdiler!$B$5,-Girdiler!$B$2))</f>
        <v/>
      </c>
      <c r="D113" s="3">
        <f>IF(A113="","",IPMT(Girdiler!$B$8,A113,Girdiler!$B$5,-Girdiler!$B$2))</f>
        <v/>
      </c>
      <c r="E113" s="3">
        <f>IF(A113="","",PPMT(Girdiler!$B$8,A113,Girdiler!$B$5,-Girdiler!$B$2))</f>
        <v/>
      </c>
      <c r="F113" s="3">
        <f>IF(A113="","",Girdiler!$B$2-SUM($E$2:E113))</f>
        <v/>
      </c>
    </row>
    <row r="114">
      <c r="A114" s="5">
        <f>IF(OR(A113="",A113&gt;=Girdiler!$B$5),"",A113+1)</f>
        <v/>
      </c>
      <c r="B114" s="6">
        <f>IF(A114="","",EDATE(Girdiler!$B$6,A114-1))</f>
        <v/>
      </c>
      <c r="C114" s="3">
        <f>IF(A114="","",PMT(Girdiler!$B$8,Girdiler!$B$5,-Girdiler!$B$2))</f>
        <v/>
      </c>
      <c r="D114" s="3">
        <f>IF(A114="","",IPMT(Girdiler!$B$8,A114,Girdiler!$B$5,-Girdiler!$B$2))</f>
        <v/>
      </c>
      <c r="E114" s="3">
        <f>IF(A114="","",PPMT(Girdiler!$B$8,A114,Girdiler!$B$5,-Girdiler!$B$2))</f>
        <v/>
      </c>
      <c r="F114" s="3">
        <f>IF(A114="","",Girdiler!$B$2-SUM($E$2:E114))</f>
        <v/>
      </c>
    </row>
    <row r="115">
      <c r="A115" s="5">
        <f>IF(OR(A114="",A114&gt;=Girdiler!$B$5),"",A114+1)</f>
        <v/>
      </c>
      <c r="B115" s="6">
        <f>IF(A115="","",EDATE(Girdiler!$B$6,A115-1))</f>
        <v/>
      </c>
      <c r="C115" s="3">
        <f>IF(A115="","",PMT(Girdiler!$B$8,Girdiler!$B$5,-Girdiler!$B$2))</f>
        <v/>
      </c>
      <c r="D115" s="3">
        <f>IF(A115="","",IPMT(Girdiler!$B$8,A115,Girdiler!$B$5,-Girdiler!$B$2))</f>
        <v/>
      </c>
      <c r="E115" s="3">
        <f>IF(A115="","",PPMT(Girdiler!$B$8,A115,Girdiler!$B$5,-Girdiler!$B$2))</f>
        <v/>
      </c>
      <c r="F115" s="3">
        <f>IF(A115="","",Girdiler!$B$2-SUM($E$2:E115))</f>
        <v/>
      </c>
    </row>
    <row r="116">
      <c r="A116" s="5">
        <f>IF(OR(A115="",A115&gt;=Girdiler!$B$5),"",A115+1)</f>
        <v/>
      </c>
      <c r="B116" s="6">
        <f>IF(A116="","",EDATE(Girdiler!$B$6,A116-1))</f>
        <v/>
      </c>
      <c r="C116" s="3">
        <f>IF(A116="","",PMT(Girdiler!$B$8,Girdiler!$B$5,-Girdiler!$B$2))</f>
        <v/>
      </c>
      <c r="D116" s="3">
        <f>IF(A116="","",IPMT(Girdiler!$B$8,A116,Girdiler!$B$5,-Girdiler!$B$2))</f>
        <v/>
      </c>
      <c r="E116" s="3">
        <f>IF(A116="","",PPMT(Girdiler!$B$8,A116,Girdiler!$B$5,-Girdiler!$B$2))</f>
        <v/>
      </c>
      <c r="F116" s="3">
        <f>IF(A116="","",Girdiler!$B$2-SUM($E$2:E116))</f>
        <v/>
      </c>
    </row>
    <row r="117">
      <c r="A117" s="5">
        <f>IF(OR(A116="",A116&gt;=Girdiler!$B$5),"",A116+1)</f>
        <v/>
      </c>
      <c r="B117" s="6">
        <f>IF(A117="","",EDATE(Girdiler!$B$6,A117-1))</f>
        <v/>
      </c>
      <c r="C117" s="3">
        <f>IF(A117="","",PMT(Girdiler!$B$8,Girdiler!$B$5,-Girdiler!$B$2))</f>
        <v/>
      </c>
      <c r="D117" s="3">
        <f>IF(A117="","",IPMT(Girdiler!$B$8,A117,Girdiler!$B$5,-Girdiler!$B$2))</f>
        <v/>
      </c>
      <c r="E117" s="3">
        <f>IF(A117="","",PPMT(Girdiler!$B$8,A117,Girdiler!$B$5,-Girdiler!$B$2))</f>
        <v/>
      </c>
      <c r="F117" s="3">
        <f>IF(A117="","",Girdiler!$B$2-SUM($E$2:E117))</f>
        <v/>
      </c>
    </row>
    <row r="118">
      <c r="A118" s="5">
        <f>IF(OR(A117="",A117&gt;=Girdiler!$B$5),"",A117+1)</f>
        <v/>
      </c>
      <c r="B118" s="6">
        <f>IF(A118="","",EDATE(Girdiler!$B$6,A118-1))</f>
        <v/>
      </c>
      <c r="C118" s="3">
        <f>IF(A118="","",PMT(Girdiler!$B$8,Girdiler!$B$5,-Girdiler!$B$2))</f>
        <v/>
      </c>
      <c r="D118" s="3">
        <f>IF(A118="","",IPMT(Girdiler!$B$8,A118,Girdiler!$B$5,-Girdiler!$B$2))</f>
        <v/>
      </c>
      <c r="E118" s="3">
        <f>IF(A118="","",PPMT(Girdiler!$B$8,A118,Girdiler!$B$5,-Girdiler!$B$2))</f>
        <v/>
      </c>
      <c r="F118" s="3">
        <f>IF(A118="","",Girdiler!$B$2-SUM($E$2:E118))</f>
        <v/>
      </c>
    </row>
    <row r="119">
      <c r="A119" s="5">
        <f>IF(OR(A118="",A118&gt;=Girdiler!$B$5),"",A118+1)</f>
        <v/>
      </c>
      <c r="B119" s="6">
        <f>IF(A119="","",EDATE(Girdiler!$B$6,A119-1))</f>
        <v/>
      </c>
      <c r="C119" s="3">
        <f>IF(A119="","",PMT(Girdiler!$B$8,Girdiler!$B$5,-Girdiler!$B$2))</f>
        <v/>
      </c>
      <c r="D119" s="3">
        <f>IF(A119="","",IPMT(Girdiler!$B$8,A119,Girdiler!$B$5,-Girdiler!$B$2))</f>
        <v/>
      </c>
      <c r="E119" s="3">
        <f>IF(A119="","",PPMT(Girdiler!$B$8,A119,Girdiler!$B$5,-Girdiler!$B$2))</f>
        <v/>
      </c>
      <c r="F119" s="3">
        <f>IF(A119="","",Girdiler!$B$2-SUM($E$2:E119))</f>
        <v/>
      </c>
    </row>
    <row r="120">
      <c r="A120" s="5">
        <f>IF(OR(A119="",A119&gt;=Girdiler!$B$5),"",A119+1)</f>
        <v/>
      </c>
      <c r="B120" s="6">
        <f>IF(A120="","",EDATE(Girdiler!$B$6,A120-1))</f>
        <v/>
      </c>
      <c r="C120" s="3">
        <f>IF(A120="","",PMT(Girdiler!$B$8,Girdiler!$B$5,-Girdiler!$B$2))</f>
        <v/>
      </c>
      <c r="D120" s="3">
        <f>IF(A120="","",IPMT(Girdiler!$B$8,A120,Girdiler!$B$5,-Girdiler!$B$2))</f>
        <v/>
      </c>
      <c r="E120" s="3">
        <f>IF(A120="","",PPMT(Girdiler!$B$8,A120,Girdiler!$B$5,-Girdiler!$B$2))</f>
        <v/>
      </c>
      <c r="F120" s="3">
        <f>IF(A120="","",Girdiler!$B$2-SUM($E$2:E120))</f>
        <v/>
      </c>
    </row>
    <row r="121">
      <c r="A121" s="5">
        <f>IF(OR(A120="",A120&gt;=Girdiler!$B$5),"",A120+1)</f>
        <v/>
      </c>
      <c r="B121" s="6">
        <f>IF(A121="","",EDATE(Girdiler!$B$6,A121-1))</f>
        <v/>
      </c>
      <c r="C121" s="3">
        <f>IF(A121="","",PMT(Girdiler!$B$8,Girdiler!$B$5,-Girdiler!$B$2))</f>
        <v/>
      </c>
      <c r="D121" s="3">
        <f>IF(A121="","",IPMT(Girdiler!$B$8,A121,Girdiler!$B$5,-Girdiler!$B$2))</f>
        <v/>
      </c>
      <c r="E121" s="3">
        <f>IF(A121="","",PPMT(Girdiler!$B$8,A121,Girdiler!$B$5,-Girdiler!$B$2))</f>
        <v/>
      </c>
      <c r="F121" s="3">
        <f>IF(A121="","",Girdiler!$B$2-SUM($E$2:E121))</f>
        <v/>
      </c>
    </row>
  </sheetData>
  <conditionalFormatting sqref="D2:D121">
    <cfRule type="cellIs" priority="1" operator="greaterThan" dxfId="0">
      <formula>$E2</formula>
    </cfRule>
  </conditionalFormatting>
  <dataValidations count="1">
    <dataValidation sqref="G2:G121" showDropDown="0" showInputMessage="0" showErrorMessage="0" allowBlank="1" errorTitle="Geçersiz değer" error="Listeden bir değer seçin" type="list">
      <formula1>"Ödendi,Bekliyor"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2026-10-16T11:20:11Z</dcterms:created>
  <dcterms:modified xsi:type="dcterms:W3CDTF">2026-10-16T11:20:11Z</dcterms:modified>
</cp:coreProperties>
</file>