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kıt" sheetId="1" state="visible" r:id="rId1"/>
    <sheet name="Özet" sheetId="2" state="visible" r:id="rId2"/>
    <sheet name="Aylı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Araç başına 100 km tüketim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'Özet'!$A$2:$A$3</f>
            </numRef>
          </cat>
          <val>
            <numRef>
              <f>'Özet'!$D$2:$D$3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Aylık yakıt gideri</a:t>
            </a:r>
          </a:p>
        </rich>
      </tx>
    </title>
    <plotArea>
      <lineChart>
        <grouping val="standard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'Aylık'!$A$2:$A$13</f>
            </numRef>
          </cat>
          <val>
            <numRef>
              <f>'Aylık'!$B$2:$B$13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YakitKayit" displayName="YakitKayit" ref="A1:J301" headerRowCount="1">
  <autoFilter ref="A1:J301"/>
  <tableColumns count="10">
    <tableColumn id="1" name="Tarih"/>
    <tableColumn id="2" name="Araç"/>
    <tableColumn id="3" name="Kilometre"/>
    <tableColumn id="4" name="Litre"/>
    <tableColumn id="5" name="Litre fiyatı"/>
    <tableColumn id="6" name="Tutar"/>
    <tableColumn id="7" name="Depo doldu mu?"/>
    <tableColumn id="8" name="Gidilen km"/>
    <tableColumn id="9" name="100 km'de litre"/>
    <tableColumn id="10" name="Km başı maliye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9" customWidth="1" min="4" max="4"/>
    <col width="12" customWidth="1" min="5" max="5"/>
    <col width="13" customWidth="1" min="6" max="6"/>
    <col width="14" customWidth="1" min="7" max="7"/>
    <col width="11" customWidth="1" min="8" max="8"/>
    <col width="14" customWidth="1" min="9" max="9"/>
    <col width="15" customWidth="1" min="10" max="10"/>
  </cols>
  <sheetData>
    <row r="1">
      <c r="A1" s="1" t="inlineStr">
        <is>
          <t>Tarih</t>
        </is>
      </c>
      <c r="B1" s="1" t="inlineStr">
        <is>
          <t>Araç</t>
        </is>
      </c>
      <c r="C1" s="1" t="inlineStr">
        <is>
          <t>Kilometre</t>
        </is>
      </c>
      <c r="D1" s="1" t="inlineStr">
        <is>
          <t>Litre</t>
        </is>
      </c>
      <c r="E1" s="1" t="inlineStr">
        <is>
          <t>Litre fiyatı</t>
        </is>
      </c>
      <c r="F1" s="1" t="inlineStr">
        <is>
          <t>Tutar</t>
        </is>
      </c>
      <c r="G1" s="1" t="inlineStr">
        <is>
          <t>Depo doldu mu?</t>
        </is>
      </c>
      <c r="H1" s="1" t="inlineStr">
        <is>
          <t>Gidilen km</t>
        </is>
      </c>
      <c r="I1" s="1" t="inlineStr">
        <is>
          <t>100 km'de litre</t>
        </is>
      </c>
      <c r="J1" s="1" t="inlineStr">
        <is>
          <t>Km başı maliyet</t>
        </is>
      </c>
    </row>
    <row r="2">
      <c r="A2" s="2" t="n">
        <v>46237</v>
      </c>
      <c r="B2" t="inlineStr">
        <is>
          <t>Aile aracı (benzin)</t>
        </is>
      </c>
      <c r="C2" s="3" t="n">
        <v>45200</v>
      </c>
      <c r="D2" s="4" t="n">
        <v>38</v>
      </c>
      <c r="E2" s="5" t="n">
        <v>50</v>
      </c>
      <c r="F2" s="5">
        <f>IF(OR(D2="",E2=""),"",D2*E2)</f>
        <v/>
      </c>
      <c r="G2" t="inlineStr">
        <is>
          <t>Evet</t>
        </is>
      </c>
      <c r="H2" s="3" t="n"/>
      <c r="I2" s="4">
        <f>IF(OR(H2="",G2&lt;&gt;"Evet"),"",IF(H2&lt;=0,"",ROUND(D2/H2*100,2)))</f>
        <v/>
      </c>
      <c r="J2" s="5">
        <f>IF(OR(H2="",F2=""),"",IF(H2&lt;=0,"",F2/H2))</f>
        <v/>
      </c>
    </row>
    <row r="3">
      <c r="A3" s="2" t="n">
        <v>46239</v>
      </c>
      <c r="B3" t="inlineStr">
        <is>
          <t>Hafif ticari (dizel)</t>
        </is>
      </c>
      <c r="C3" s="3" t="n">
        <v>120400</v>
      </c>
      <c r="D3" s="4" t="n">
        <v>55</v>
      </c>
      <c r="E3" s="5" t="n">
        <v>51</v>
      </c>
      <c r="F3" s="5">
        <f>IF(OR(D3="",E3=""),"",D3*E3)</f>
        <v/>
      </c>
      <c r="G3" t="inlineStr">
        <is>
          <t>Evet</t>
        </is>
      </c>
      <c r="H3" s="3">
        <f>IF(OR(B3="",C3=""),"",IF(SUMPRODUCT(MAX(($B$2:B2=B3)*$C$2:C2))=0,"",C3-SUMPRODUCT(MAX(($B$2:B2=B3)*$C$2:C2))))</f>
        <v/>
      </c>
      <c r="I3" s="4">
        <f>IF(OR(H3="",G3&lt;&gt;"Evet"),"",IF(H3&lt;=0,"",ROUND(D3/H3*100,2)))</f>
        <v/>
      </c>
      <c r="J3" s="5">
        <f>IF(OR(H3="",F3=""),"",IF(H3&lt;=0,"",F3/H3))</f>
        <v/>
      </c>
    </row>
    <row r="4">
      <c r="A4" s="2" t="n">
        <v>46251</v>
      </c>
      <c r="B4" t="inlineStr">
        <is>
          <t>Aile aracı (benzin)</t>
        </is>
      </c>
      <c r="C4" s="3" t="n">
        <v>45760</v>
      </c>
      <c r="D4" s="4" t="n">
        <v>39.2</v>
      </c>
      <c r="E4" s="5" t="n">
        <v>50</v>
      </c>
      <c r="F4" s="5">
        <f>IF(OR(D4="",E4=""),"",D4*E4)</f>
        <v/>
      </c>
      <c r="G4" t="inlineStr">
        <is>
          <t>Evet</t>
        </is>
      </c>
      <c r="H4" s="3">
        <f>IF(OR(B4="",C4=""),"",IF(SUMPRODUCT(MAX(($B$2:B3=B4)*$C$2:C3))=0,"",C4-SUMPRODUCT(MAX(($B$2:B3=B4)*$C$2:C3))))</f>
        <v/>
      </c>
      <c r="I4" s="4">
        <f>IF(OR(H4="",G4&lt;&gt;"Evet"),"",IF(H4&lt;=0,"",ROUND(D4/H4*100,2)))</f>
        <v/>
      </c>
      <c r="J4" s="5">
        <f>IF(OR(H4="",F4=""),"",IF(H4&lt;=0,"",F4/H4))</f>
        <v/>
      </c>
    </row>
    <row r="5">
      <c r="A5" s="2" t="n">
        <v>46253</v>
      </c>
      <c r="B5" t="inlineStr">
        <is>
          <t>Hafif ticari (dizel)</t>
        </is>
      </c>
      <c r="C5" s="3" t="n">
        <v>121350</v>
      </c>
      <c r="D5" s="4" t="n">
        <v>61.8</v>
      </c>
      <c r="E5" s="5" t="n">
        <v>51</v>
      </c>
      <c r="F5" s="5">
        <f>IF(OR(D5="",E5=""),"",D5*E5)</f>
        <v/>
      </c>
      <c r="G5" t="inlineStr">
        <is>
          <t>Evet</t>
        </is>
      </c>
      <c r="H5" s="3">
        <f>IF(OR(B5="",C5=""),"",IF(SUMPRODUCT(MAX(($B$2:B4=B5)*$C$2:C4))=0,"",C5-SUMPRODUCT(MAX(($B$2:B4=B5)*$C$2:C4))))</f>
        <v/>
      </c>
      <c r="I5" s="4">
        <f>IF(OR(H5="",G5&lt;&gt;"Evet"),"",IF(H5&lt;=0,"",ROUND(D5/H5*100,2)))</f>
        <v/>
      </c>
      <c r="J5" s="5">
        <f>IF(OR(H5="",F5=""),"",IF(H5&lt;=0,"",F5/H5))</f>
        <v/>
      </c>
    </row>
    <row r="6">
      <c r="A6" s="2" t="n">
        <v>46265</v>
      </c>
      <c r="B6" t="inlineStr">
        <is>
          <t>Aile aracı (benzin)</t>
        </is>
      </c>
      <c r="C6" s="3" t="n">
        <v>46310</v>
      </c>
      <c r="D6" s="4" t="n">
        <v>37.4</v>
      </c>
      <c r="E6" s="5" t="n">
        <v>50</v>
      </c>
      <c r="F6" s="5">
        <f>IF(OR(D6="",E6=""),"",D6*E6)</f>
        <v/>
      </c>
      <c r="G6" t="inlineStr">
        <is>
          <t>Evet</t>
        </is>
      </c>
      <c r="H6" s="3">
        <f>IF(OR(B6="",C6=""),"",IF(SUMPRODUCT(MAX(($B$2:B5=B6)*$C$2:C5))=0,"",C6-SUMPRODUCT(MAX(($B$2:B5=B6)*$C$2:C5))))</f>
        <v/>
      </c>
      <c r="I6" s="4">
        <f>IF(OR(H6="",G6&lt;&gt;"Evet"),"",IF(H6&lt;=0,"",ROUND(D6/H6*100,2)))</f>
        <v/>
      </c>
      <c r="J6" s="5">
        <f>IF(OR(H6="",F6=""),"",IF(H6&lt;=0,"",F6/H6))</f>
        <v/>
      </c>
    </row>
    <row r="7">
      <c r="A7" s="2" t="n">
        <v>46267</v>
      </c>
      <c r="B7" t="inlineStr">
        <is>
          <t>Hafif ticari (dizel)</t>
        </is>
      </c>
      <c r="C7" s="3" t="n">
        <v>122300</v>
      </c>
      <c r="D7" s="4" t="n">
        <v>60.8</v>
      </c>
      <c r="E7" s="5" t="n">
        <v>52.3</v>
      </c>
      <c r="F7" s="5">
        <f>IF(OR(D7="",E7=""),"",D7*E7)</f>
        <v/>
      </c>
      <c r="G7" t="inlineStr">
        <is>
          <t>Evet</t>
        </is>
      </c>
      <c r="H7" s="3">
        <f>IF(OR(B7="",C7=""),"",IF(SUMPRODUCT(MAX(($B$2:B6=B7)*$C$2:C6))=0,"",C7-SUMPRODUCT(MAX(($B$2:B6=B7)*$C$2:C6))))</f>
        <v/>
      </c>
      <c r="I7" s="4">
        <f>IF(OR(H7="",G7&lt;&gt;"Evet"),"",IF(H7&lt;=0,"",ROUND(D7/H7*100,2)))</f>
        <v/>
      </c>
      <c r="J7" s="5">
        <f>IF(OR(H7="",F7=""),"",IF(H7&lt;=0,"",F7/H7))</f>
        <v/>
      </c>
    </row>
    <row r="8">
      <c r="A8" s="2" t="n">
        <v>46279</v>
      </c>
      <c r="B8" t="inlineStr">
        <is>
          <t>Aile aracı (benzin)</t>
        </is>
      </c>
      <c r="C8" s="3" t="n">
        <v>46820</v>
      </c>
      <c r="D8" s="4" t="n">
        <v>20</v>
      </c>
      <c r="E8" s="5" t="n">
        <v>51.5</v>
      </c>
      <c r="F8" s="5">
        <f>IF(OR(D8="",E8=""),"",D8*E8)</f>
        <v/>
      </c>
      <c r="G8" t="inlineStr">
        <is>
          <t>Hayır</t>
        </is>
      </c>
      <c r="H8" s="3">
        <f>IF(OR(B8="",C8=""),"",IF(SUMPRODUCT(MAX(($B$2:B7=B8)*$C$2:C7))=0,"",C8-SUMPRODUCT(MAX(($B$2:B7=B8)*$C$2:C7))))</f>
        <v/>
      </c>
      <c r="I8" s="4">
        <f>IF(OR(H8="",G8&lt;&gt;"Evet"),"",IF(H8&lt;=0,"",ROUND(D8/H8*100,2)))</f>
        <v/>
      </c>
      <c r="J8" s="5">
        <f>IF(OR(H8="",F8=""),"",IF(H8&lt;=0,"",F8/H8))</f>
        <v/>
      </c>
    </row>
    <row r="9">
      <c r="A9" s="2" t="n">
        <v>46281</v>
      </c>
      <c r="B9" t="inlineStr">
        <is>
          <t>Hafif ticari (dizel)</t>
        </is>
      </c>
      <c r="C9" s="3" t="n">
        <v>123180</v>
      </c>
      <c r="D9" s="4" t="n">
        <v>57.2</v>
      </c>
      <c r="E9" s="5" t="n">
        <v>52.3</v>
      </c>
      <c r="F9" s="5">
        <f>IF(OR(D9="",E9=""),"",D9*E9)</f>
        <v/>
      </c>
      <c r="G9" t="inlineStr">
        <is>
          <t>Evet</t>
        </is>
      </c>
      <c r="H9" s="3">
        <f>IF(OR(B9="",C9=""),"",IF(SUMPRODUCT(MAX(($B$2:B8=B9)*$C$2:C8))=0,"",C9-SUMPRODUCT(MAX(($B$2:B8=B9)*$C$2:C8))))</f>
        <v/>
      </c>
      <c r="I9" s="4">
        <f>IF(OR(H9="",G9&lt;&gt;"Evet"),"",IF(H9&lt;=0,"",ROUND(D9/H9*100,2)))</f>
        <v/>
      </c>
      <c r="J9" s="5">
        <f>IF(OR(H9="",F9=""),"",IF(H9&lt;=0,"",F9/H9))</f>
        <v/>
      </c>
    </row>
    <row r="10">
      <c r="A10" s="2" t="n">
        <v>46286</v>
      </c>
      <c r="B10" t="inlineStr">
        <is>
          <t>Aile aracı (benzin)</t>
        </is>
      </c>
      <c r="C10" s="3" t="n">
        <v>47100</v>
      </c>
      <c r="D10" s="4" t="n">
        <v>41.3</v>
      </c>
      <c r="E10" s="5" t="n">
        <v>51.5</v>
      </c>
      <c r="F10" s="5">
        <f>IF(OR(D10="",E10=""),"",D10*E10)</f>
        <v/>
      </c>
      <c r="G10" t="inlineStr">
        <is>
          <t>Evet</t>
        </is>
      </c>
      <c r="H10" s="3">
        <f>IF(OR(B10="",C10=""),"",IF(SUMPRODUCT(MAX(($B$2:B9=B10)*$C$2:C9))=0,"",C10-SUMPRODUCT(MAX(($B$2:B9=B10)*$C$2:C9))))</f>
        <v/>
      </c>
      <c r="I10" s="4">
        <f>IF(OR(H10="",G10&lt;&gt;"Evet"),"",IF(H10&lt;=0,"",ROUND(D10/H10*100,2)))</f>
        <v/>
      </c>
      <c r="J10" s="5">
        <f>IF(OR(H10="",F10=""),"",IF(H10&lt;=0,"",F10/H10))</f>
        <v/>
      </c>
    </row>
    <row r="11">
      <c r="A11" s="2" t="n">
        <v>46295</v>
      </c>
      <c r="B11" t="inlineStr">
        <is>
          <t>Hafif ticari (dizel)</t>
        </is>
      </c>
      <c r="C11" s="3" t="n">
        <v>124100</v>
      </c>
      <c r="D11" s="4" t="n">
        <v>59.8</v>
      </c>
      <c r="E11" s="5" t="n">
        <v>52.3</v>
      </c>
      <c r="F11" s="5">
        <f>IF(OR(D11="",E11=""),"",D11*E11)</f>
        <v/>
      </c>
      <c r="G11" t="inlineStr">
        <is>
          <t>Evet</t>
        </is>
      </c>
      <c r="H11" s="3">
        <f>IF(OR(B11="",C11=""),"",IF(SUMPRODUCT(MAX(($B$2:B10=B11)*$C$2:C10))=0,"",C11-SUMPRODUCT(MAX(($B$2:B10=B11)*$C$2:C10))))</f>
        <v/>
      </c>
      <c r="I11" s="4">
        <f>IF(OR(H11="",G11&lt;&gt;"Evet"),"",IF(H11&lt;=0,"",ROUND(D11/H11*100,2)))</f>
        <v/>
      </c>
      <c r="J11" s="5">
        <f>IF(OR(H11="",F11=""),"",IF(H11&lt;=0,"",F11/H11))</f>
        <v/>
      </c>
    </row>
    <row r="12">
      <c r="A12" s="2" t="n">
        <v>46300</v>
      </c>
      <c r="B12" t="inlineStr">
        <is>
          <t>Aile aracı (benzin)</t>
        </is>
      </c>
      <c r="C12" s="3" t="n">
        <v>47680</v>
      </c>
      <c r="D12" s="4" t="n">
        <v>40.6</v>
      </c>
      <c r="E12" s="5" t="n">
        <v>52.4</v>
      </c>
      <c r="F12" s="5">
        <f>IF(OR(D12="",E12=""),"",D12*E12)</f>
        <v/>
      </c>
      <c r="G12" t="inlineStr">
        <is>
          <t>Evet</t>
        </is>
      </c>
      <c r="H12" s="3">
        <f>IF(OR(B12="",C12=""),"",IF(SUMPRODUCT(MAX(($B$2:B11=B12)*$C$2:C11))=0,"",C12-SUMPRODUCT(MAX(($B$2:B11=B12)*$C$2:C11))))</f>
        <v/>
      </c>
      <c r="I12" s="4">
        <f>IF(OR(H12="",G12&lt;&gt;"Evet"),"",IF(H12&lt;=0,"",ROUND(D12/H12*100,2)))</f>
        <v/>
      </c>
      <c r="J12" s="5">
        <f>IF(OR(H12="",F12=""),"",IF(H12&lt;=0,"",F12/H12))</f>
        <v/>
      </c>
    </row>
    <row r="13">
      <c r="A13" s="2" t="n">
        <v>46309</v>
      </c>
      <c r="B13" t="inlineStr">
        <is>
          <t>Hafif ticari (dizel)</t>
        </is>
      </c>
      <c r="C13" s="3" t="n">
        <v>125050</v>
      </c>
      <c r="D13" s="4" t="n">
        <v>62.7</v>
      </c>
      <c r="E13" s="5" t="n">
        <v>53.1</v>
      </c>
      <c r="F13" s="5">
        <f>IF(OR(D13="",E13=""),"",D13*E13)</f>
        <v/>
      </c>
      <c r="G13" t="inlineStr">
        <is>
          <t>Evet</t>
        </is>
      </c>
      <c r="H13" s="3">
        <f>IF(OR(B13="",C13=""),"",IF(SUMPRODUCT(MAX(($B$2:B12=B13)*$C$2:C12))=0,"",C13-SUMPRODUCT(MAX(($B$2:B12=B13)*$C$2:C12))))</f>
        <v/>
      </c>
      <c r="I13" s="4">
        <f>IF(OR(H13="",G13&lt;&gt;"Evet"),"",IF(H13&lt;=0,"",ROUND(D13/H13*100,2)))</f>
        <v/>
      </c>
      <c r="J13" s="5">
        <f>IF(OR(H13="",F13=""),"",IF(H13&lt;=0,"",F13/H13))</f>
        <v/>
      </c>
    </row>
    <row r="14">
      <c r="A14" s="2" t="n">
        <v>46314</v>
      </c>
      <c r="B14" t="inlineStr">
        <is>
          <t>Aile aracı (benzin)</t>
        </is>
      </c>
      <c r="C14" s="3" t="n">
        <v>48230</v>
      </c>
      <c r="D14" s="4" t="n">
        <v>38.5</v>
      </c>
      <c r="E14" s="5" t="n">
        <v>52.4</v>
      </c>
      <c r="F14" s="5">
        <f>IF(OR(D14="",E14=""),"",D14*E14)</f>
        <v/>
      </c>
      <c r="G14" t="inlineStr">
        <is>
          <t>Evet</t>
        </is>
      </c>
      <c r="H14" s="3">
        <f>IF(OR(B14="",C14=""),"",IF(SUMPRODUCT(MAX(($B$2:B13=B14)*$C$2:C13))=0,"",C14-SUMPRODUCT(MAX(($B$2:B13=B14)*$C$2:C13))))</f>
        <v/>
      </c>
      <c r="I14" s="4">
        <f>IF(OR(H14="",G14&lt;&gt;"Evet"),"",IF(H14&lt;=0,"",ROUND(D14/H14*100,2)))</f>
        <v/>
      </c>
      <c r="J14" s="5">
        <f>IF(OR(H14="",F14=""),"",IF(H14&lt;=0,"",F14/H14))</f>
        <v/>
      </c>
    </row>
    <row r="15">
      <c r="A15" s="2" t="n"/>
      <c r="C15" s="3" t="n"/>
      <c r="D15" s="4" t="n"/>
      <c r="E15" s="5" t="n"/>
      <c r="F15" s="5">
        <f>IF(OR(D15="",E15=""),"",D15*E15)</f>
        <v/>
      </c>
      <c r="H15" s="3">
        <f>IF(OR(B15="",C15=""),"",IF(SUMPRODUCT(MAX(($B$2:B14=B15)*$C$2:C14))=0,"",C15-SUMPRODUCT(MAX(($B$2:B14=B15)*$C$2:C14))))</f>
        <v/>
      </c>
      <c r="I15" s="4">
        <f>IF(OR(H15="",G15&lt;&gt;"Evet"),"",IF(H15&lt;=0,"",ROUND(D15/H15*100,2)))</f>
        <v/>
      </c>
      <c r="J15" s="5">
        <f>IF(OR(H15="",F15=""),"",IF(H15&lt;=0,"",F15/H15))</f>
        <v/>
      </c>
    </row>
    <row r="16">
      <c r="A16" s="2" t="n"/>
      <c r="C16" s="3" t="n"/>
      <c r="D16" s="4" t="n"/>
      <c r="E16" s="5" t="n"/>
      <c r="F16" s="5">
        <f>IF(OR(D16="",E16=""),"",D16*E16)</f>
        <v/>
      </c>
      <c r="H16" s="3">
        <f>IF(OR(B16="",C16=""),"",IF(SUMPRODUCT(MAX(($B$2:B15=B16)*$C$2:C15))=0,"",C16-SUMPRODUCT(MAX(($B$2:B15=B16)*$C$2:C15))))</f>
        <v/>
      </c>
      <c r="I16" s="4">
        <f>IF(OR(H16="",G16&lt;&gt;"Evet"),"",IF(H16&lt;=0,"",ROUND(D16/H16*100,2)))</f>
        <v/>
      </c>
      <c r="J16" s="5">
        <f>IF(OR(H16="",F16=""),"",IF(H16&lt;=0,"",F16/H16))</f>
        <v/>
      </c>
    </row>
    <row r="17">
      <c r="A17" s="2" t="n"/>
      <c r="C17" s="3" t="n"/>
      <c r="D17" s="4" t="n"/>
      <c r="E17" s="5" t="n"/>
      <c r="F17" s="5">
        <f>IF(OR(D17="",E17=""),"",D17*E17)</f>
        <v/>
      </c>
      <c r="H17" s="3">
        <f>IF(OR(B17="",C17=""),"",IF(SUMPRODUCT(MAX(($B$2:B16=B17)*$C$2:C16))=0,"",C17-SUMPRODUCT(MAX(($B$2:B16=B17)*$C$2:C16))))</f>
        <v/>
      </c>
      <c r="I17" s="4">
        <f>IF(OR(H17="",G17&lt;&gt;"Evet"),"",IF(H17&lt;=0,"",ROUND(D17/H17*100,2)))</f>
        <v/>
      </c>
      <c r="J17" s="5">
        <f>IF(OR(H17="",F17=""),"",IF(H17&lt;=0,"",F17/H17))</f>
        <v/>
      </c>
    </row>
    <row r="18">
      <c r="A18" s="2" t="n"/>
      <c r="C18" s="3" t="n"/>
      <c r="D18" s="4" t="n"/>
      <c r="E18" s="5" t="n"/>
      <c r="F18" s="5">
        <f>IF(OR(D18="",E18=""),"",D18*E18)</f>
        <v/>
      </c>
      <c r="H18" s="3">
        <f>IF(OR(B18="",C18=""),"",IF(SUMPRODUCT(MAX(($B$2:B17=B18)*$C$2:C17))=0,"",C18-SUMPRODUCT(MAX(($B$2:B17=B18)*$C$2:C17))))</f>
        <v/>
      </c>
      <c r="I18" s="4">
        <f>IF(OR(H18="",G18&lt;&gt;"Evet"),"",IF(H18&lt;=0,"",ROUND(D18/H18*100,2)))</f>
        <v/>
      </c>
      <c r="J18" s="5">
        <f>IF(OR(H18="",F18=""),"",IF(H18&lt;=0,"",F18/H18))</f>
        <v/>
      </c>
    </row>
    <row r="19">
      <c r="A19" s="2" t="n"/>
      <c r="C19" s="3" t="n"/>
      <c r="D19" s="4" t="n"/>
      <c r="E19" s="5" t="n"/>
      <c r="F19" s="5">
        <f>IF(OR(D19="",E19=""),"",D19*E19)</f>
        <v/>
      </c>
      <c r="H19" s="3">
        <f>IF(OR(B19="",C19=""),"",IF(SUMPRODUCT(MAX(($B$2:B18=B19)*$C$2:C18))=0,"",C19-SUMPRODUCT(MAX(($B$2:B18=B19)*$C$2:C18))))</f>
        <v/>
      </c>
      <c r="I19" s="4">
        <f>IF(OR(H19="",G19&lt;&gt;"Evet"),"",IF(H19&lt;=0,"",ROUND(D19/H19*100,2)))</f>
        <v/>
      </c>
      <c r="J19" s="5">
        <f>IF(OR(H19="",F19=""),"",IF(H19&lt;=0,"",F19/H19))</f>
        <v/>
      </c>
    </row>
    <row r="20">
      <c r="A20" s="2" t="n"/>
      <c r="C20" s="3" t="n"/>
      <c r="D20" s="4" t="n"/>
      <c r="E20" s="5" t="n"/>
      <c r="F20" s="5">
        <f>IF(OR(D20="",E20=""),"",D20*E20)</f>
        <v/>
      </c>
      <c r="H20" s="3">
        <f>IF(OR(B20="",C20=""),"",IF(SUMPRODUCT(MAX(($B$2:B19=B20)*$C$2:C19))=0,"",C20-SUMPRODUCT(MAX(($B$2:B19=B20)*$C$2:C19))))</f>
        <v/>
      </c>
      <c r="I20" s="4">
        <f>IF(OR(H20="",G20&lt;&gt;"Evet"),"",IF(H20&lt;=0,"",ROUND(D20/H20*100,2)))</f>
        <v/>
      </c>
      <c r="J20" s="5">
        <f>IF(OR(H20="",F20=""),"",IF(H20&lt;=0,"",F20/H20))</f>
        <v/>
      </c>
    </row>
    <row r="21">
      <c r="A21" s="2" t="n"/>
      <c r="C21" s="3" t="n"/>
      <c r="D21" s="4" t="n"/>
      <c r="E21" s="5" t="n"/>
      <c r="F21" s="5">
        <f>IF(OR(D21="",E21=""),"",D21*E21)</f>
        <v/>
      </c>
      <c r="H21" s="3">
        <f>IF(OR(B21="",C21=""),"",IF(SUMPRODUCT(MAX(($B$2:B20=B21)*$C$2:C20))=0,"",C21-SUMPRODUCT(MAX(($B$2:B20=B21)*$C$2:C20))))</f>
        <v/>
      </c>
      <c r="I21" s="4">
        <f>IF(OR(H21="",G21&lt;&gt;"Evet"),"",IF(H21&lt;=0,"",ROUND(D21/H21*100,2)))</f>
        <v/>
      </c>
      <c r="J21" s="5">
        <f>IF(OR(H21="",F21=""),"",IF(H21&lt;=0,"",F21/H21))</f>
        <v/>
      </c>
    </row>
    <row r="22">
      <c r="A22" s="2" t="n"/>
      <c r="C22" s="3" t="n"/>
      <c r="D22" s="4" t="n"/>
      <c r="E22" s="5" t="n"/>
      <c r="F22" s="5">
        <f>IF(OR(D22="",E22=""),"",D22*E22)</f>
        <v/>
      </c>
      <c r="H22" s="3">
        <f>IF(OR(B22="",C22=""),"",IF(SUMPRODUCT(MAX(($B$2:B21=B22)*$C$2:C21))=0,"",C22-SUMPRODUCT(MAX(($B$2:B21=B22)*$C$2:C21))))</f>
        <v/>
      </c>
      <c r="I22" s="4">
        <f>IF(OR(H22="",G22&lt;&gt;"Evet"),"",IF(H22&lt;=0,"",ROUND(D22/H22*100,2)))</f>
        <v/>
      </c>
      <c r="J22" s="5">
        <f>IF(OR(H22="",F22=""),"",IF(H22&lt;=0,"",F22/H22))</f>
        <v/>
      </c>
    </row>
    <row r="23">
      <c r="A23" s="2" t="n"/>
      <c r="C23" s="3" t="n"/>
      <c r="D23" s="4" t="n"/>
      <c r="E23" s="5" t="n"/>
      <c r="F23" s="5">
        <f>IF(OR(D23="",E23=""),"",D23*E23)</f>
        <v/>
      </c>
      <c r="H23" s="3">
        <f>IF(OR(B23="",C23=""),"",IF(SUMPRODUCT(MAX(($B$2:B22=B23)*$C$2:C22))=0,"",C23-SUMPRODUCT(MAX(($B$2:B22=B23)*$C$2:C22))))</f>
        <v/>
      </c>
      <c r="I23" s="4">
        <f>IF(OR(H23="",G23&lt;&gt;"Evet"),"",IF(H23&lt;=0,"",ROUND(D23/H23*100,2)))</f>
        <v/>
      </c>
      <c r="J23" s="5">
        <f>IF(OR(H23="",F23=""),"",IF(H23&lt;=0,"",F23/H23))</f>
        <v/>
      </c>
    </row>
    <row r="24">
      <c r="A24" s="2" t="n"/>
      <c r="C24" s="3" t="n"/>
      <c r="D24" s="4" t="n"/>
      <c r="E24" s="5" t="n"/>
      <c r="F24" s="5">
        <f>IF(OR(D24="",E24=""),"",D24*E24)</f>
        <v/>
      </c>
      <c r="H24" s="3">
        <f>IF(OR(B24="",C24=""),"",IF(SUMPRODUCT(MAX(($B$2:B23=B24)*$C$2:C23))=0,"",C24-SUMPRODUCT(MAX(($B$2:B23=B24)*$C$2:C23))))</f>
        <v/>
      </c>
      <c r="I24" s="4">
        <f>IF(OR(H24="",G24&lt;&gt;"Evet"),"",IF(H24&lt;=0,"",ROUND(D24/H24*100,2)))</f>
        <v/>
      </c>
      <c r="J24" s="5">
        <f>IF(OR(H24="",F24=""),"",IF(H24&lt;=0,"",F24/H24))</f>
        <v/>
      </c>
    </row>
    <row r="25">
      <c r="A25" s="2" t="n"/>
      <c r="C25" s="3" t="n"/>
      <c r="D25" s="4" t="n"/>
      <c r="E25" s="5" t="n"/>
      <c r="F25" s="5">
        <f>IF(OR(D25="",E25=""),"",D25*E25)</f>
        <v/>
      </c>
      <c r="H25" s="3">
        <f>IF(OR(B25="",C25=""),"",IF(SUMPRODUCT(MAX(($B$2:B24=B25)*$C$2:C24))=0,"",C25-SUMPRODUCT(MAX(($B$2:B24=B25)*$C$2:C24))))</f>
        <v/>
      </c>
      <c r="I25" s="4">
        <f>IF(OR(H25="",G25&lt;&gt;"Evet"),"",IF(H25&lt;=0,"",ROUND(D25/H25*100,2)))</f>
        <v/>
      </c>
      <c r="J25" s="5">
        <f>IF(OR(H25="",F25=""),"",IF(H25&lt;=0,"",F25/H25))</f>
        <v/>
      </c>
    </row>
    <row r="26">
      <c r="A26" s="2" t="n"/>
      <c r="C26" s="3" t="n"/>
      <c r="D26" s="4" t="n"/>
      <c r="E26" s="5" t="n"/>
      <c r="F26" s="5">
        <f>IF(OR(D26="",E26=""),"",D26*E26)</f>
        <v/>
      </c>
      <c r="H26" s="3">
        <f>IF(OR(B26="",C26=""),"",IF(SUMPRODUCT(MAX(($B$2:B25=B26)*$C$2:C25))=0,"",C26-SUMPRODUCT(MAX(($B$2:B25=B26)*$C$2:C25))))</f>
        <v/>
      </c>
      <c r="I26" s="4">
        <f>IF(OR(H26="",G26&lt;&gt;"Evet"),"",IF(H26&lt;=0,"",ROUND(D26/H26*100,2)))</f>
        <v/>
      </c>
      <c r="J26" s="5">
        <f>IF(OR(H26="",F26=""),"",IF(H26&lt;=0,"",F26/H26))</f>
        <v/>
      </c>
    </row>
    <row r="27">
      <c r="A27" s="2" t="n"/>
      <c r="C27" s="3" t="n"/>
      <c r="D27" s="4" t="n"/>
      <c r="E27" s="5" t="n"/>
      <c r="F27" s="5">
        <f>IF(OR(D27="",E27=""),"",D27*E27)</f>
        <v/>
      </c>
      <c r="H27" s="3">
        <f>IF(OR(B27="",C27=""),"",IF(SUMPRODUCT(MAX(($B$2:B26=B27)*$C$2:C26))=0,"",C27-SUMPRODUCT(MAX(($B$2:B26=B27)*$C$2:C26))))</f>
        <v/>
      </c>
      <c r="I27" s="4">
        <f>IF(OR(H27="",G27&lt;&gt;"Evet"),"",IF(H27&lt;=0,"",ROUND(D27/H27*100,2)))</f>
        <v/>
      </c>
      <c r="J27" s="5">
        <f>IF(OR(H27="",F27=""),"",IF(H27&lt;=0,"",F27/H27))</f>
        <v/>
      </c>
    </row>
    <row r="28">
      <c r="A28" s="2" t="n"/>
      <c r="C28" s="3" t="n"/>
      <c r="D28" s="4" t="n"/>
      <c r="E28" s="5" t="n"/>
      <c r="F28" s="5">
        <f>IF(OR(D28="",E28=""),"",D28*E28)</f>
        <v/>
      </c>
      <c r="H28" s="3">
        <f>IF(OR(B28="",C28=""),"",IF(SUMPRODUCT(MAX(($B$2:B27=B28)*$C$2:C27))=0,"",C28-SUMPRODUCT(MAX(($B$2:B27=B28)*$C$2:C27))))</f>
        <v/>
      </c>
      <c r="I28" s="4">
        <f>IF(OR(H28="",G28&lt;&gt;"Evet"),"",IF(H28&lt;=0,"",ROUND(D28/H28*100,2)))</f>
        <v/>
      </c>
      <c r="J28" s="5">
        <f>IF(OR(H28="",F28=""),"",IF(H28&lt;=0,"",F28/H28))</f>
        <v/>
      </c>
    </row>
    <row r="29">
      <c r="A29" s="2" t="n"/>
      <c r="C29" s="3" t="n"/>
      <c r="D29" s="4" t="n"/>
      <c r="E29" s="5" t="n"/>
      <c r="F29" s="5">
        <f>IF(OR(D29="",E29=""),"",D29*E29)</f>
        <v/>
      </c>
      <c r="H29" s="3">
        <f>IF(OR(B29="",C29=""),"",IF(SUMPRODUCT(MAX(($B$2:B28=B29)*$C$2:C28))=0,"",C29-SUMPRODUCT(MAX(($B$2:B28=B29)*$C$2:C28))))</f>
        <v/>
      </c>
      <c r="I29" s="4">
        <f>IF(OR(H29="",G29&lt;&gt;"Evet"),"",IF(H29&lt;=0,"",ROUND(D29/H29*100,2)))</f>
        <v/>
      </c>
      <c r="J29" s="5">
        <f>IF(OR(H29="",F29=""),"",IF(H29&lt;=0,"",F29/H29))</f>
        <v/>
      </c>
    </row>
    <row r="30">
      <c r="A30" s="2" t="n"/>
      <c r="C30" s="3" t="n"/>
      <c r="D30" s="4" t="n"/>
      <c r="E30" s="5" t="n"/>
      <c r="F30" s="5">
        <f>IF(OR(D30="",E30=""),"",D30*E30)</f>
        <v/>
      </c>
      <c r="H30" s="3">
        <f>IF(OR(B30="",C30=""),"",IF(SUMPRODUCT(MAX(($B$2:B29=B30)*$C$2:C29))=0,"",C30-SUMPRODUCT(MAX(($B$2:B29=B30)*$C$2:C29))))</f>
        <v/>
      </c>
      <c r="I30" s="4">
        <f>IF(OR(H30="",G30&lt;&gt;"Evet"),"",IF(H30&lt;=0,"",ROUND(D30/H30*100,2)))</f>
        <v/>
      </c>
      <c r="J30" s="5">
        <f>IF(OR(H30="",F30=""),"",IF(H30&lt;=0,"",F30/H30))</f>
        <v/>
      </c>
    </row>
    <row r="31">
      <c r="A31" s="2" t="n"/>
      <c r="C31" s="3" t="n"/>
      <c r="D31" s="4" t="n"/>
      <c r="E31" s="5" t="n"/>
      <c r="F31" s="5">
        <f>IF(OR(D31="",E31=""),"",D31*E31)</f>
        <v/>
      </c>
      <c r="H31" s="3">
        <f>IF(OR(B31="",C31=""),"",IF(SUMPRODUCT(MAX(($B$2:B30=B31)*$C$2:C30))=0,"",C31-SUMPRODUCT(MAX(($B$2:B30=B31)*$C$2:C30))))</f>
        <v/>
      </c>
      <c r="I31" s="4">
        <f>IF(OR(H31="",G31&lt;&gt;"Evet"),"",IF(H31&lt;=0,"",ROUND(D31/H31*100,2)))</f>
        <v/>
      </c>
      <c r="J31" s="5">
        <f>IF(OR(H31="",F31=""),"",IF(H31&lt;=0,"",F31/H31))</f>
        <v/>
      </c>
    </row>
    <row r="32">
      <c r="A32" s="2" t="n"/>
      <c r="C32" s="3" t="n"/>
      <c r="D32" s="4" t="n"/>
      <c r="E32" s="5" t="n"/>
      <c r="F32" s="5">
        <f>IF(OR(D32="",E32=""),"",D32*E32)</f>
        <v/>
      </c>
      <c r="H32" s="3">
        <f>IF(OR(B32="",C32=""),"",IF(SUMPRODUCT(MAX(($B$2:B31=B32)*$C$2:C31))=0,"",C32-SUMPRODUCT(MAX(($B$2:B31=B32)*$C$2:C31))))</f>
        <v/>
      </c>
      <c r="I32" s="4">
        <f>IF(OR(H32="",G32&lt;&gt;"Evet"),"",IF(H32&lt;=0,"",ROUND(D32/H32*100,2)))</f>
        <v/>
      </c>
      <c r="J32" s="5">
        <f>IF(OR(H32="",F32=""),"",IF(H32&lt;=0,"",F32/H32))</f>
        <v/>
      </c>
    </row>
    <row r="33">
      <c r="A33" s="2" t="n"/>
      <c r="C33" s="3" t="n"/>
      <c r="D33" s="4" t="n"/>
      <c r="E33" s="5" t="n"/>
      <c r="F33" s="5">
        <f>IF(OR(D33="",E33=""),"",D33*E33)</f>
        <v/>
      </c>
      <c r="H33" s="3">
        <f>IF(OR(B33="",C33=""),"",IF(SUMPRODUCT(MAX(($B$2:B32=B33)*$C$2:C32))=0,"",C33-SUMPRODUCT(MAX(($B$2:B32=B33)*$C$2:C32))))</f>
        <v/>
      </c>
      <c r="I33" s="4">
        <f>IF(OR(H33="",G33&lt;&gt;"Evet"),"",IF(H33&lt;=0,"",ROUND(D33/H33*100,2)))</f>
        <v/>
      </c>
      <c r="J33" s="5">
        <f>IF(OR(H33="",F33=""),"",IF(H33&lt;=0,"",F33/H33))</f>
        <v/>
      </c>
    </row>
    <row r="34">
      <c r="A34" s="2" t="n"/>
      <c r="C34" s="3" t="n"/>
      <c r="D34" s="4" t="n"/>
      <c r="E34" s="5" t="n"/>
      <c r="F34" s="5">
        <f>IF(OR(D34="",E34=""),"",D34*E34)</f>
        <v/>
      </c>
      <c r="H34" s="3">
        <f>IF(OR(B34="",C34=""),"",IF(SUMPRODUCT(MAX(($B$2:B33=B34)*$C$2:C33))=0,"",C34-SUMPRODUCT(MAX(($B$2:B33=B34)*$C$2:C33))))</f>
        <v/>
      </c>
      <c r="I34" s="4">
        <f>IF(OR(H34="",G34&lt;&gt;"Evet"),"",IF(H34&lt;=0,"",ROUND(D34/H34*100,2)))</f>
        <v/>
      </c>
      <c r="J34" s="5">
        <f>IF(OR(H34="",F34=""),"",IF(H34&lt;=0,"",F34/H34))</f>
        <v/>
      </c>
    </row>
    <row r="35">
      <c r="A35" s="2" t="n"/>
      <c r="C35" s="3" t="n"/>
      <c r="D35" s="4" t="n"/>
      <c r="E35" s="5" t="n"/>
      <c r="F35" s="5">
        <f>IF(OR(D35="",E35=""),"",D35*E35)</f>
        <v/>
      </c>
      <c r="H35" s="3">
        <f>IF(OR(B35="",C35=""),"",IF(SUMPRODUCT(MAX(($B$2:B34=B35)*$C$2:C34))=0,"",C35-SUMPRODUCT(MAX(($B$2:B34=B35)*$C$2:C34))))</f>
        <v/>
      </c>
      <c r="I35" s="4">
        <f>IF(OR(H35="",G35&lt;&gt;"Evet"),"",IF(H35&lt;=0,"",ROUND(D35/H35*100,2)))</f>
        <v/>
      </c>
      <c r="J35" s="5">
        <f>IF(OR(H35="",F35=""),"",IF(H35&lt;=0,"",F35/H35))</f>
        <v/>
      </c>
    </row>
    <row r="36">
      <c r="A36" s="2" t="n"/>
      <c r="C36" s="3" t="n"/>
      <c r="D36" s="4" t="n"/>
      <c r="E36" s="5" t="n"/>
      <c r="F36" s="5">
        <f>IF(OR(D36="",E36=""),"",D36*E36)</f>
        <v/>
      </c>
      <c r="H36" s="3">
        <f>IF(OR(B36="",C36=""),"",IF(SUMPRODUCT(MAX(($B$2:B35=B36)*$C$2:C35))=0,"",C36-SUMPRODUCT(MAX(($B$2:B35=B36)*$C$2:C35))))</f>
        <v/>
      </c>
      <c r="I36" s="4">
        <f>IF(OR(H36="",G36&lt;&gt;"Evet"),"",IF(H36&lt;=0,"",ROUND(D36/H36*100,2)))</f>
        <v/>
      </c>
      <c r="J36" s="5">
        <f>IF(OR(H36="",F36=""),"",IF(H36&lt;=0,"",F36/H36))</f>
        <v/>
      </c>
    </row>
    <row r="37">
      <c r="A37" s="2" t="n"/>
      <c r="C37" s="3" t="n"/>
      <c r="D37" s="4" t="n"/>
      <c r="E37" s="5" t="n"/>
      <c r="F37" s="5">
        <f>IF(OR(D37="",E37=""),"",D37*E37)</f>
        <v/>
      </c>
      <c r="H37" s="3">
        <f>IF(OR(B37="",C37=""),"",IF(SUMPRODUCT(MAX(($B$2:B36=B37)*$C$2:C36))=0,"",C37-SUMPRODUCT(MAX(($B$2:B36=B37)*$C$2:C36))))</f>
        <v/>
      </c>
      <c r="I37" s="4">
        <f>IF(OR(H37="",G37&lt;&gt;"Evet"),"",IF(H37&lt;=0,"",ROUND(D37/H37*100,2)))</f>
        <v/>
      </c>
      <c r="J37" s="5">
        <f>IF(OR(H37="",F37=""),"",IF(H37&lt;=0,"",F37/H37))</f>
        <v/>
      </c>
    </row>
    <row r="38">
      <c r="A38" s="2" t="n"/>
      <c r="C38" s="3" t="n"/>
      <c r="D38" s="4" t="n"/>
      <c r="E38" s="5" t="n"/>
      <c r="F38" s="5">
        <f>IF(OR(D38="",E38=""),"",D38*E38)</f>
        <v/>
      </c>
      <c r="H38" s="3">
        <f>IF(OR(B38="",C38=""),"",IF(SUMPRODUCT(MAX(($B$2:B37=B38)*$C$2:C37))=0,"",C38-SUMPRODUCT(MAX(($B$2:B37=B38)*$C$2:C37))))</f>
        <v/>
      </c>
      <c r="I38" s="4">
        <f>IF(OR(H38="",G38&lt;&gt;"Evet"),"",IF(H38&lt;=0,"",ROUND(D38/H38*100,2)))</f>
        <v/>
      </c>
      <c r="J38" s="5">
        <f>IF(OR(H38="",F38=""),"",IF(H38&lt;=0,"",F38/H38))</f>
        <v/>
      </c>
    </row>
    <row r="39">
      <c r="A39" s="2" t="n"/>
      <c r="C39" s="3" t="n"/>
      <c r="D39" s="4" t="n"/>
      <c r="E39" s="5" t="n"/>
      <c r="F39" s="5">
        <f>IF(OR(D39="",E39=""),"",D39*E39)</f>
        <v/>
      </c>
      <c r="H39" s="3">
        <f>IF(OR(B39="",C39=""),"",IF(SUMPRODUCT(MAX(($B$2:B38=B39)*$C$2:C38))=0,"",C39-SUMPRODUCT(MAX(($B$2:B38=B39)*$C$2:C38))))</f>
        <v/>
      </c>
      <c r="I39" s="4">
        <f>IF(OR(H39="",G39&lt;&gt;"Evet"),"",IF(H39&lt;=0,"",ROUND(D39/H39*100,2)))</f>
        <v/>
      </c>
      <c r="J39" s="5">
        <f>IF(OR(H39="",F39=""),"",IF(H39&lt;=0,"",F39/H39))</f>
        <v/>
      </c>
    </row>
    <row r="40">
      <c r="A40" s="2" t="n"/>
      <c r="C40" s="3" t="n"/>
      <c r="D40" s="4" t="n"/>
      <c r="E40" s="5" t="n"/>
      <c r="F40" s="5">
        <f>IF(OR(D40="",E40=""),"",D40*E40)</f>
        <v/>
      </c>
      <c r="H40" s="3">
        <f>IF(OR(B40="",C40=""),"",IF(SUMPRODUCT(MAX(($B$2:B39=B40)*$C$2:C39))=0,"",C40-SUMPRODUCT(MAX(($B$2:B39=B40)*$C$2:C39))))</f>
        <v/>
      </c>
      <c r="I40" s="4">
        <f>IF(OR(H40="",G40&lt;&gt;"Evet"),"",IF(H40&lt;=0,"",ROUND(D40/H40*100,2)))</f>
        <v/>
      </c>
      <c r="J40" s="5">
        <f>IF(OR(H40="",F40=""),"",IF(H40&lt;=0,"",F40/H40))</f>
        <v/>
      </c>
    </row>
    <row r="41">
      <c r="A41" s="2" t="n"/>
      <c r="C41" s="3" t="n"/>
      <c r="D41" s="4" t="n"/>
      <c r="E41" s="5" t="n"/>
      <c r="F41" s="5">
        <f>IF(OR(D41="",E41=""),"",D41*E41)</f>
        <v/>
      </c>
      <c r="H41" s="3">
        <f>IF(OR(B41="",C41=""),"",IF(SUMPRODUCT(MAX(($B$2:B40=B41)*$C$2:C40))=0,"",C41-SUMPRODUCT(MAX(($B$2:B40=B41)*$C$2:C40))))</f>
        <v/>
      </c>
      <c r="I41" s="4">
        <f>IF(OR(H41="",G41&lt;&gt;"Evet"),"",IF(H41&lt;=0,"",ROUND(D41/H41*100,2)))</f>
        <v/>
      </c>
      <c r="J41" s="5">
        <f>IF(OR(H41="",F41=""),"",IF(H41&lt;=0,"",F41/H41))</f>
        <v/>
      </c>
    </row>
    <row r="42">
      <c r="A42" s="2" t="n"/>
      <c r="C42" s="3" t="n"/>
      <c r="D42" s="4" t="n"/>
      <c r="E42" s="5" t="n"/>
      <c r="F42" s="5">
        <f>IF(OR(D42="",E42=""),"",D42*E42)</f>
        <v/>
      </c>
      <c r="H42" s="3">
        <f>IF(OR(B42="",C42=""),"",IF(SUMPRODUCT(MAX(($B$2:B41=B42)*$C$2:C41))=0,"",C42-SUMPRODUCT(MAX(($B$2:B41=B42)*$C$2:C41))))</f>
        <v/>
      </c>
      <c r="I42" s="4">
        <f>IF(OR(H42="",G42&lt;&gt;"Evet"),"",IF(H42&lt;=0,"",ROUND(D42/H42*100,2)))</f>
        <v/>
      </c>
      <c r="J42" s="5">
        <f>IF(OR(H42="",F42=""),"",IF(H42&lt;=0,"",F42/H42))</f>
        <v/>
      </c>
    </row>
    <row r="43">
      <c r="A43" s="2" t="n"/>
      <c r="C43" s="3" t="n"/>
      <c r="D43" s="4" t="n"/>
      <c r="E43" s="5" t="n"/>
      <c r="F43" s="5">
        <f>IF(OR(D43="",E43=""),"",D43*E43)</f>
        <v/>
      </c>
      <c r="H43" s="3">
        <f>IF(OR(B43="",C43=""),"",IF(SUMPRODUCT(MAX(($B$2:B42=B43)*$C$2:C42))=0,"",C43-SUMPRODUCT(MAX(($B$2:B42=B43)*$C$2:C42))))</f>
        <v/>
      </c>
      <c r="I43" s="4">
        <f>IF(OR(H43="",G43&lt;&gt;"Evet"),"",IF(H43&lt;=0,"",ROUND(D43/H43*100,2)))</f>
        <v/>
      </c>
      <c r="J43" s="5">
        <f>IF(OR(H43="",F43=""),"",IF(H43&lt;=0,"",F43/H43))</f>
        <v/>
      </c>
    </row>
    <row r="44">
      <c r="A44" s="2" t="n"/>
      <c r="C44" s="3" t="n"/>
      <c r="D44" s="4" t="n"/>
      <c r="E44" s="5" t="n"/>
      <c r="F44" s="5">
        <f>IF(OR(D44="",E44=""),"",D44*E44)</f>
        <v/>
      </c>
      <c r="H44" s="3">
        <f>IF(OR(B44="",C44=""),"",IF(SUMPRODUCT(MAX(($B$2:B43=B44)*$C$2:C43))=0,"",C44-SUMPRODUCT(MAX(($B$2:B43=B44)*$C$2:C43))))</f>
        <v/>
      </c>
      <c r="I44" s="4">
        <f>IF(OR(H44="",G44&lt;&gt;"Evet"),"",IF(H44&lt;=0,"",ROUND(D44/H44*100,2)))</f>
        <v/>
      </c>
      <c r="J44" s="5">
        <f>IF(OR(H44="",F44=""),"",IF(H44&lt;=0,"",F44/H44))</f>
        <v/>
      </c>
    </row>
    <row r="45">
      <c r="A45" s="2" t="n"/>
      <c r="C45" s="3" t="n"/>
      <c r="D45" s="4" t="n"/>
      <c r="E45" s="5" t="n"/>
      <c r="F45" s="5">
        <f>IF(OR(D45="",E45=""),"",D45*E45)</f>
        <v/>
      </c>
      <c r="H45" s="3">
        <f>IF(OR(B45="",C45=""),"",IF(SUMPRODUCT(MAX(($B$2:B44=B45)*$C$2:C44))=0,"",C45-SUMPRODUCT(MAX(($B$2:B44=B45)*$C$2:C44))))</f>
        <v/>
      </c>
      <c r="I45" s="4">
        <f>IF(OR(H45="",G45&lt;&gt;"Evet"),"",IF(H45&lt;=0,"",ROUND(D45/H45*100,2)))</f>
        <v/>
      </c>
      <c r="J45" s="5">
        <f>IF(OR(H45="",F45=""),"",IF(H45&lt;=0,"",F45/H45))</f>
        <v/>
      </c>
    </row>
    <row r="46">
      <c r="A46" s="2" t="n"/>
      <c r="C46" s="3" t="n"/>
      <c r="D46" s="4" t="n"/>
      <c r="E46" s="5" t="n"/>
      <c r="F46" s="5">
        <f>IF(OR(D46="",E46=""),"",D46*E46)</f>
        <v/>
      </c>
      <c r="H46" s="3">
        <f>IF(OR(B46="",C46=""),"",IF(SUMPRODUCT(MAX(($B$2:B45=B46)*$C$2:C45))=0,"",C46-SUMPRODUCT(MAX(($B$2:B45=B46)*$C$2:C45))))</f>
        <v/>
      </c>
      <c r="I46" s="4">
        <f>IF(OR(H46="",G46&lt;&gt;"Evet"),"",IF(H46&lt;=0,"",ROUND(D46/H46*100,2)))</f>
        <v/>
      </c>
      <c r="J46" s="5">
        <f>IF(OR(H46="",F46=""),"",IF(H46&lt;=0,"",F46/H46))</f>
        <v/>
      </c>
    </row>
    <row r="47">
      <c r="A47" s="2" t="n"/>
      <c r="C47" s="3" t="n"/>
      <c r="D47" s="4" t="n"/>
      <c r="E47" s="5" t="n"/>
      <c r="F47" s="5">
        <f>IF(OR(D47="",E47=""),"",D47*E47)</f>
        <v/>
      </c>
      <c r="H47" s="3">
        <f>IF(OR(B47="",C47=""),"",IF(SUMPRODUCT(MAX(($B$2:B46=B47)*$C$2:C46))=0,"",C47-SUMPRODUCT(MAX(($B$2:B46=B47)*$C$2:C46))))</f>
        <v/>
      </c>
      <c r="I47" s="4">
        <f>IF(OR(H47="",G47&lt;&gt;"Evet"),"",IF(H47&lt;=0,"",ROUND(D47/H47*100,2)))</f>
        <v/>
      </c>
      <c r="J47" s="5">
        <f>IF(OR(H47="",F47=""),"",IF(H47&lt;=0,"",F47/H47))</f>
        <v/>
      </c>
    </row>
    <row r="48">
      <c r="A48" s="2" t="n"/>
      <c r="C48" s="3" t="n"/>
      <c r="D48" s="4" t="n"/>
      <c r="E48" s="5" t="n"/>
      <c r="F48" s="5">
        <f>IF(OR(D48="",E48=""),"",D48*E48)</f>
        <v/>
      </c>
      <c r="H48" s="3">
        <f>IF(OR(B48="",C48=""),"",IF(SUMPRODUCT(MAX(($B$2:B47=B48)*$C$2:C47))=0,"",C48-SUMPRODUCT(MAX(($B$2:B47=B48)*$C$2:C47))))</f>
        <v/>
      </c>
      <c r="I48" s="4">
        <f>IF(OR(H48="",G48&lt;&gt;"Evet"),"",IF(H48&lt;=0,"",ROUND(D48/H48*100,2)))</f>
        <v/>
      </c>
      <c r="J48" s="5">
        <f>IF(OR(H48="",F48=""),"",IF(H48&lt;=0,"",F48/H48))</f>
        <v/>
      </c>
    </row>
    <row r="49">
      <c r="A49" s="2" t="n"/>
      <c r="C49" s="3" t="n"/>
      <c r="D49" s="4" t="n"/>
      <c r="E49" s="5" t="n"/>
      <c r="F49" s="5">
        <f>IF(OR(D49="",E49=""),"",D49*E49)</f>
        <v/>
      </c>
      <c r="H49" s="3">
        <f>IF(OR(B49="",C49=""),"",IF(SUMPRODUCT(MAX(($B$2:B48=B49)*$C$2:C48))=0,"",C49-SUMPRODUCT(MAX(($B$2:B48=B49)*$C$2:C48))))</f>
        <v/>
      </c>
      <c r="I49" s="4">
        <f>IF(OR(H49="",G49&lt;&gt;"Evet"),"",IF(H49&lt;=0,"",ROUND(D49/H49*100,2)))</f>
        <v/>
      </c>
      <c r="J49" s="5">
        <f>IF(OR(H49="",F49=""),"",IF(H49&lt;=0,"",F49/H49))</f>
        <v/>
      </c>
    </row>
    <row r="50">
      <c r="A50" s="2" t="n"/>
      <c r="C50" s="3" t="n"/>
      <c r="D50" s="4" t="n"/>
      <c r="E50" s="5" t="n"/>
      <c r="F50" s="5">
        <f>IF(OR(D50="",E50=""),"",D50*E50)</f>
        <v/>
      </c>
      <c r="H50" s="3">
        <f>IF(OR(B50="",C50=""),"",IF(SUMPRODUCT(MAX(($B$2:B49=B50)*$C$2:C49))=0,"",C50-SUMPRODUCT(MAX(($B$2:B49=B50)*$C$2:C49))))</f>
        <v/>
      </c>
      <c r="I50" s="4">
        <f>IF(OR(H50="",G50&lt;&gt;"Evet"),"",IF(H50&lt;=0,"",ROUND(D50/H50*100,2)))</f>
        <v/>
      </c>
      <c r="J50" s="5">
        <f>IF(OR(H50="",F50=""),"",IF(H50&lt;=0,"",F50/H50))</f>
        <v/>
      </c>
    </row>
    <row r="51">
      <c r="A51" s="2" t="n"/>
      <c r="C51" s="3" t="n"/>
      <c r="D51" s="4" t="n"/>
      <c r="E51" s="5" t="n"/>
      <c r="F51" s="5">
        <f>IF(OR(D51="",E51=""),"",D51*E51)</f>
        <v/>
      </c>
      <c r="H51" s="3">
        <f>IF(OR(B51="",C51=""),"",IF(SUMPRODUCT(MAX(($B$2:B50=B51)*$C$2:C50))=0,"",C51-SUMPRODUCT(MAX(($B$2:B50=B51)*$C$2:C50))))</f>
        <v/>
      </c>
      <c r="I51" s="4">
        <f>IF(OR(H51="",G51&lt;&gt;"Evet"),"",IF(H51&lt;=0,"",ROUND(D51/H51*100,2)))</f>
        <v/>
      </c>
      <c r="J51" s="5">
        <f>IF(OR(H51="",F51=""),"",IF(H51&lt;=0,"",F51/H51))</f>
        <v/>
      </c>
    </row>
    <row r="52">
      <c r="A52" s="2" t="n"/>
      <c r="C52" s="3" t="n"/>
      <c r="D52" s="4" t="n"/>
      <c r="E52" s="5" t="n"/>
      <c r="F52" s="5">
        <f>IF(OR(D52="",E52=""),"",D52*E52)</f>
        <v/>
      </c>
      <c r="H52" s="3">
        <f>IF(OR(B52="",C52=""),"",IF(SUMPRODUCT(MAX(($B$2:B51=B52)*$C$2:C51))=0,"",C52-SUMPRODUCT(MAX(($B$2:B51=B52)*$C$2:C51))))</f>
        <v/>
      </c>
      <c r="I52" s="4">
        <f>IF(OR(H52="",G52&lt;&gt;"Evet"),"",IF(H52&lt;=0,"",ROUND(D52/H52*100,2)))</f>
        <v/>
      </c>
      <c r="J52" s="5">
        <f>IF(OR(H52="",F52=""),"",IF(H52&lt;=0,"",F52/H52))</f>
        <v/>
      </c>
    </row>
    <row r="53">
      <c r="A53" s="2" t="n"/>
      <c r="C53" s="3" t="n"/>
      <c r="D53" s="4" t="n"/>
      <c r="E53" s="5" t="n"/>
      <c r="F53" s="5">
        <f>IF(OR(D53="",E53=""),"",D53*E53)</f>
        <v/>
      </c>
      <c r="H53" s="3">
        <f>IF(OR(B53="",C53=""),"",IF(SUMPRODUCT(MAX(($B$2:B52=B53)*$C$2:C52))=0,"",C53-SUMPRODUCT(MAX(($B$2:B52=B53)*$C$2:C52))))</f>
        <v/>
      </c>
      <c r="I53" s="4">
        <f>IF(OR(H53="",G53&lt;&gt;"Evet"),"",IF(H53&lt;=0,"",ROUND(D53/H53*100,2)))</f>
        <v/>
      </c>
      <c r="J53" s="5">
        <f>IF(OR(H53="",F53=""),"",IF(H53&lt;=0,"",F53/H53))</f>
        <v/>
      </c>
    </row>
    <row r="54">
      <c r="A54" s="2" t="n"/>
      <c r="C54" s="3" t="n"/>
      <c r="D54" s="4" t="n"/>
      <c r="E54" s="5" t="n"/>
      <c r="F54" s="5">
        <f>IF(OR(D54="",E54=""),"",D54*E54)</f>
        <v/>
      </c>
      <c r="H54" s="3">
        <f>IF(OR(B54="",C54=""),"",IF(SUMPRODUCT(MAX(($B$2:B53=B54)*$C$2:C53))=0,"",C54-SUMPRODUCT(MAX(($B$2:B53=B54)*$C$2:C53))))</f>
        <v/>
      </c>
      <c r="I54" s="4">
        <f>IF(OR(H54="",G54&lt;&gt;"Evet"),"",IF(H54&lt;=0,"",ROUND(D54/H54*100,2)))</f>
        <v/>
      </c>
      <c r="J54" s="5">
        <f>IF(OR(H54="",F54=""),"",IF(H54&lt;=0,"",F54/H54))</f>
        <v/>
      </c>
    </row>
    <row r="55">
      <c r="A55" s="2" t="n"/>
      <c r="C55" s="3" t="n"/>
      <c r="D55" s="4" t="n"/>
      <c r="E55" s="5" t="n"/>
      <c r="F55" s="5">
        <f>IF(OR(D55="",E55=""),"",D55*E55)</f>
        <v/>
      </c>
      <c r="H55" s="3">
        <f>IF(OR(B55="",C55=""),"",IF(SUMPRODUCT(MAX(($B$2:B54=B55)*$C$2:C54))=0,"",C55-SUMPRODUCT(MAX(($B$2:B54=B55)*$C$2:C54))))</f>
        <v/>
      </c>
      <c r="I55" s="4">
        <f>IF(OR(H55="",G55&lt;&gt;"Evet"),"",IF(H55&lt;=0,"",ROUND(D55/H55*100,2)))</f>
        <v/>
      </c>
      <c r="J55" s="5">
        <f>IF(OR(H55="",F55=""),"",IF(H55&lt;=0,"",F55/H55))</f>
        <v/>
      </c>
    </row>
    <row r="56">
      <c r="A56" s="2" t="n"/>
      <c r="C56" s="3" t="n"/>
      <c r="D56" s="4" t="n"/>
      <c r="E56" s="5" t="n"/>
      <c r="F56" s="5">
        <f>IF(OR(D56="",E56=""),"",D56*E56)</f>
        <v/>
      </c>
      <c r="H56" s="3">
        <f>IF(OR(B56="",C56=""),"",IF(SUMPRODUCT(MAX(($B$2:B55=B56)*$C$2:C55))=0,"",C56-SUMPRODUCT(MAX(($B$2:B55=B56)*$C$2:C55))))</f>
        <v/>
      </c>
      <c r="I56" s="4">
        <f>IF(OR(H56="",G56&lt;&gt;"Evet"),"",IF(H56&lt;=0,"",ROUND(D56/H56*100,2)))</f>
        <v/>
      </c>
      <c r="J56" s="5">
        <f>IF(OR(H56="",F56=""),"",IF(H56&lt;=0,"",F56/H56))</f>
        <v/>
      </c>
    </row>
    <row r="57">
      <c r="A57" s="2" t="n"/>
      <c r="C57" s="3" t="n"/>
      <c r="D57" s="4" t="n"/>
      <c r="E57" s="5" t="n"/>
      <c r="F57" s="5">
        <f>IF(OR(D57="",E57=""),"",D57*E57)</f>
        <v/>
      </c>
      <c r="H57" s="3">
        <f>IF(OR(B57="",C57=""),"",IF(SUMPRODUCT(MAX(($B$2:B56=B57)*$C$2:C56))=0,"",C57-SUMPRODUCT(MAX(($B$2:B56=B57)*$C$2:C56))))</f>
        <v/>
      </c>
      <c r="I57" s="4">
        <f>IF(OR(H57="",G57&lt;&gt;"Evet"),"",IF(H57&lt;=0,"",ROUND(D57/H57*100,2)))</f>
        <v/>
      </c>
      <c r="J57" s="5">
        <f>IF(OR(H57="",F57=""),"",IF(H57&lt;=0,"",F57/H57))</f>
        <v/>
      </c>
    </row>
    <row r="58">
      <c r="A58" s="2" t="n"/>
      <c r="C58" s="3" t="n"/>
      <c r="D58" s="4" t="n"/>
      <c r="E58" s="5" t="n"/>
      <c r="F58" s="5">
        <f>IF(OR(D58="",E58=""),"",D58*E58)</f>
        <v/>
      </c>
      <c r="H58" s="3">
        <f>IF(OR(B58="",C58=""),"",IF(SUMPRODUCT(MAX(($B$2:B57=B58)*$C$2:C57))=0,"",C58-SUMPRODUCT(MAX(($B$2:B57=B58)*$C$2:C57))))</f>
        <v/>
      </c>
      <c r="I58" s="4">
        <f>IF(OR(H58="",G58&lt;&gt;"Evet"),"",IF(H58&lt;=0,"",ROUND(D58/H58*100,2)))</f>
        <v/>
      </c>
      <c r="J58" s="5">
        <f>IF(OR(H58="",F58=""),"",IF(H58&lt;=0,"",F58/H58))</f>
        <v/>
      </c>
    </row>
    <row r="59">
      <c r="A59" s="2" t="n"/>
      <c r="C59" s="3" t="n"/>
      <c r="D59" s="4" t="n"/>
      <c r="E59" s="5" t="n"/>
      <c r="F59" s="5">
        <f>IF(OR(D59="",E59=""),"",D59*E59)</f>
        <v/>
      </c>
      <c r="H59" s="3">
        <f>IF(OR(B59="",C59=""),"",IF(SUMPRODUCT(MAX(($B$2:B58=B59)*$C$2:C58))=0,"",C59-SUMPRODUCT(MAX(($B$2:B58=B59)*$C$2:C58))))</f>
        <v/>
      </c>
      <c r="I59" s="4">
        <f>IF(OR(H59="",G59&lt;&gt;"Evet"),"",IF(H59&lt;=0,"",ROUND(D59/H59*100,2)))</f>
        <v/>
      </c>
      <c r="J59" s="5">
        <f>IF(OR(H59="",F59=""),"",IF(H59&lt;=0,"",F59/H59))</f>
        <v/>
      </c>
    </row>
    <row r="60">
      <c r="A60" s="2" t="n"/>
      <c r="C60" s="3" t="n"/>
      <c r="D60" s="4" t="n"/>
      <c r="E60" s="5" t="n"/>
      <c r="F60" s="5">
        <f>IF(OR(D60="",E60=""),"",D60*E60)</f>
        <v/>
      </c>
      <c r="H60" s="3">
        <f>IF(OR(B60="",C60=""),"",IF(SUMPRODUCT(MAX(($B$2:B59=B60)*$C$2:C59))=0,"",C60-SUMPRODUCT(MAX(($B$2:B59=B60)*$C$2:C59))))</f>
        <v/>
      </c>
      <c r="I60" s="4">
        <f>IF(OR(H60="",G60&lt;&gt;"Evet"),"",IF(H60&lt;=0,"",ROUND(D60/H60*100,2)))</f>
        <v/>
      </c>
      <c r="J60" s="5">
        <f>IF(OR(H60="",F60=""),"",IF(H60&lt;=0,"",F60/H60))</f>
        <v/>
      </c>
    </row>
    <row r="61">
      <c r="A61" s="2" t="n"/>
      <c r="C61" s="3" t="n"/>
      <c r="D61" s="4" t="n"/>
      <c r="E61" s="5" t="n"/>
      <c r="F61" s="5">
        <f>IF(OR(D61="",E61=""),"",D61*E61)</f>
        <v/>
      </c>
      <c r="H61" s="3">
        <f>IF(OR(B61="",C61=""),"",IF(SUMPRODUCT(MAX(($B$2:B60=B61)*$C$2:C60))=0,"",C61-SUMPRODUCT(MAX(($B$2:B60=B61)*$C$2:C60))))</f>
        <v/>
      </c>
      <c r="I61" s="4">
        <f>IF(OR(H61="",G61&lt;&gt;"Evet"),"",IF(H61&lt;=0,"",ROUND(D61/H61*100,2)))</f>
        <v/>
      </c>
      <c r="J61" s="5">
        <f>IF(OR(H61="",F61=""),"",IF(H61&lt;=0,"",F61/H61))</f>
        <v/>
      </c>
    </row>
    <row r="62">
      <c r="A62" s="2" t="n"/>
      <c r="C62" s="3" t="n"/>
      <c r="D62" s="4" t="n"/>
      <c r="E62" s="5" t="n"/>
      <c r="F62" s="5">
        <f>IF(OR(D62="",E62=""),"",D62*E62)</f>
        <v/>
      </c>
      <c r="H62" s="3">
        <f>IF(OR(B62="",C62=""),"",IF(SUMPRODUCT(MAX(($B$2:B61=B62)*$C$2:C61))=0,"",C62-SUMPRODUCT(MAX(($B$2:B61=B62)*$C$2:C61))))</f>
        <v/>
      </c>
      <c r="I62" s="4">
        <f>IF(OR(H62="",G62&lt;&gt;"Evet"),"",IF(H62&lt;=0,"",ROUND(D62/H62*100,2)))</f>
        <v/>
      </c>
      <c r="J62" s="5">
        <f>IF(OR(H62="",F62=""),"",IF(H62&lt;=0,"",F62/H62))</f>
        <v/>
      </c>
    </row>
    <row r="63">
      <c r="A63" s="2" t="n"/>
      <c r="C63" s="3" t="n"/>
      <c r="D63" s="4" t="n"/>
      <c r="E63" s="5" t="n"/>
      <c r="F63" s="5">
        <f>IF(OR(D63="",E63=""),"",D63*E63)</f>
        <v/>
      </c>
      <c r="H63" s="3">
        <f>IF(OR(B63="",C63=""),"",IF(SUMPRODUCT(MAX(($B$2:B62=B63)*$C$2:C62))=0,"",C63-SUMPRODUCT(MAX(($B$2:B62=B63)*$C$2:C62))))</f>
        <v/>
      </c>
      <c r="I63" s="4">
        <f>IF(OR(H63="",G63&lt;&gt;"Evet"),"",IF(H63&lt;=0,"",ROUND(D63/H63*100,2)))</f>
        <v/>
      </c>
      <c r="J63" s="5">
        <f>IF(OR(H63="",F63=""),"",IF(H63&lt;=0,"",F63/H63))</f>
        <v/>
      </c>
    </row>
    <row r="64">
      <c r="A64" s="2" t="n"/>
      <c r="C64" s="3" t="n"/>
      <c r="D64" s="4" t="n"/>
      <c r="E64" s="5" t="n"/>
      <c r="F64" s="5">
        <f>IF(OR(D64="",E64=""),"",D64*E64)</f>
        <v/>
      </c>
      <c r="H64" s="3">
        <f>IF(OR(B64="",C64=""),"",IF(SUMPRODUCT(MAX(($B$2:B63=B64)*$C$2:C63))=0,"",C64-SUMPRODUCT(MAX(($B$2:B63=B64)*$C$2:C63))))</f>
        <v/>
      </c>
      <c r="I64" s="4">
        <f>IF(OR(H64="",G64&lt;&gt;"Evet"),"",IF(H64&lt;=0,"",ROUND(D64/H64*100,2)))</f>
        <v/>
      </c>
      <c r="J64" s="5">
        <f>IF(OR(H64="",F64=""),"",IF(H64&lt;=0,"",F64/H64))</f>
        <v/>
      </c>
    </row>
    <row r="65">
      <c r="A65" s="2" t="n"/>
      <c r="C65" s="3" t="n"/>
      <c r="D65" s="4" t="n"/>
      <c r="E65" s="5" t="n"/>
      <c r="F65" s="5">
        <f>IF(OR(D65="",E65=""),"",D65*E65)</f>
        <v/>
      </c>
      <c r="H65" s="3">
        <f>IF(OR(B65="",C65=""),"",IF(SUMPRODUCT(MAX(($B$2:B64=B65)*$C$2:C64))=0,"",C65-SUMPRODUCT(MAX(($B$2:B64=B65)*$C$2:C64))))</f>
        <v/>
      </c>
      <c r="I65" s="4">
        <f>IF(OR(H65="",G65&lt;&gt;"Evet"),"",IF(H65&lt;=0,"",ROUND(D65/H65*100,2)))</f>
        <v/>
      </c>
      <c r="J65" s="5">
        <f>IF(OR(H65="",F65=""),"",IF(H65&lt;=0,"",F65/H65))</f>
        <v/>
      </c>
    </row>
    <row r="66">
      <c r="A66" s="2" t="n"/>
      <c r="C66" s="3" t="n"/>
      <c r="D66" s="4" t="n"/>
      <c r="E66" s="5" t="n"/>
      <c r="F66" s="5">
        <f>IF(OR(D66="",E66=""),"",D66*E66)</f>
        <v/>
      </c>
      <c r="H66" s="3">
        <f>IF(OR(B66="",C66=""),"",IF(SUMPRODUCT(MAX(($B$2:B65=B66)*$C$2:C65))=0,"",C66-SUMPRODUCT(MAX(($B$2:B65=B66)*$C$2:C65))))</f>
        <v/>
      </c>
      <c r="I66" s="4">
        <f>IF(OR(H66="",G66&lt;&gt;"Evet"),"",IF(H66&lt;=0,"",ROUND(D66/H66*100,2)))</f>
        <v/>
      </c>
      <c r="J66" s="5">
        <f>IF(OR(H66="",F66=""),"",IF(H66&lt;=0,"",F66/H66))</f>
        <v/>
      </c>
    </row>
    <row r="67">
      <c r="A67" s="2" t="n"/>
      <c r="C67" s="3" t="n"/>
      <c r="D67" s="4" t="n"/>
      <c r="E67" s="5" t="n"/>
      <c r="F67" s="5">
        <f>IF(OR(D67="",E67=""),"",D67*E67)</f>
        <v/>
      </c>
      <c r="H67" s="3">
        <f>IF(OR(B67="",C67=""),"",IF(SUMPRODUCT(MAX(($B$2:B66=B67)*$C$2:C66))=0,"",C67-SUMPRODUCT(MAX(($B$2:B66=B67)*$C$2:C66))))</f>
        <v/>
      </c>
      <c r="I67" s="4">
        <f>IF(OR(H67="",G67&lt;&gt;"Evet"),"",IF(H67&lt;=0,"",ROUND(D67/H67*100,2)))</f>
        <v/>
      </c>
      <c r="J67" s="5">
        <f>IF(OR(H67="",F67=""),"",IF(H67&lt;=0,"",F67/H67))</f>
        <v/>
      </c>
    </row>
    <row r="68">
      <c r="A68" s="2" t="n"/>
      <c r="C68" s="3" t="n"/>
      <c r="D68" s="4" t="n"/>
      <c r="E68" s="5" t="n"/>
      <c r="F68" s="5">
        <f>IF(OR(D68="",E68=""),"",D68*E68)</f>
        <v/>
      </c>
      <c r="H68" s="3">
        <f>IF(OR(B68="",C68=""),"",IF(SUMPRODUCT(MAX(($B$2:B67=B68)*$C$2:C67))=0,"",C68-SUMPRODUCT(MAX(($B$2:B67=B68)*$C$2:C67))))</f>
        <v/>
      </c>
      <c r="I68" s="4">
        <f>IF(OR(H68="",G68&lt;&gt;"Evet"),"",IF(H68&lt;=0,"",ROUND(D68/H68*100,2)))</f>
        <v/>
      </c>
      <c r="J68" s="5">
        <f>IF(OR(H68="",F68=""),"",IF(H68&lt;=0,"",F68/H68))</f>
        <v/>
      </c>
    </row>
    <row r="69">
      <c r="A69" s="2" t="n"/>
      <c r="C69" s="3" t="n"/>
      <c r="D69" s="4" t="n"/>
      <c r="E69" s="5" t="n"/>
      <c r="F69" s="5">
        <f>IF(OR(D69="",E69=""),"",D69*E69)</f>
        <v/>
      </c>
      <c r="H69" s="3">
        <f>IF(OR(B69="",C69=""),"",IF(SUMPRODUCT(MAX(($B$2:B68=B69)*$C$2:C68))=0,"",C69-SUMPRODUCT(MAX(($B$2:B68=B69)*$C$2:C68))))</f>
        <v/>
      </c>
      <c r="I69" s="4">
        <f>IF(OR(H69="",G69&lt;&gt;"Evet"),"",IF(H69&lt;=0,"",ROUND(D69/H69*100,2)))</f>
        <v/>
      </c>
      <c r="J69" s="5">
        <f>IF(OR(H69="",F69=""),"",IF(H69&lt;=0,"",F69/H69))</f>
        <v/>
      </c>
    </row>
    <row r="70">
      <c r="A70" s="2" t="n"/>
      <c r="C70" s="3" t="n"/>
      <c r="D70" s="4" t="n"/>
      <c r="E70" s="5" t="n"/>
      <c r="F70" s="5">
        <f>IF(OR(D70="",E70=""),"",D70*E70)</f>
        <v/>
      </c>
      <c r="H70" s="3">
        <f>IF(OR(B70="",C70=""),"",IF(SUMPRODUCT(MAX(($B$2:B69=B70)*$C$2:C69))=0,"",C70-SUMPRODUCT(MAX(($B$2:B69=B70)*$C$2:C69))))</f>
        <v/>
      </c>
      <c r="I70" s="4">
        <f>IF(OR(H70="",G70&lt;&gt;"Evet"),"",IF(H70&lt;=0,"",ROUND(D70/H70*100,2)))</f>
        <v/>
      </c>
      <c r="J70" s="5">
        <f>IF(OR(H70="",F70=""),"",IF(H70&lt;=0,"",F70/H70))</f>
        <v/>
      </c>
    </row>
    <row r="71">
      <c r="A71" s="2" t="n"/>
      <c r="C71" s="3" t="n"/>
      <c r="D71" s="4" t="n"/>
      <c r="E71" s="5" t="n"/>
      <c r="F71" s="5">
        <f>IF(OR(D71="",E71=""),"",D71*E71)</f>
        <v/>
      </c>
      <c r="H71" s="3">
        <f>IF(OR(B71="",C71=""),"",IF(SUMPRODUCT(MAX(($B$2:B70=B71)*$C$2:C70))=0,"",C71-SUMPRODUCT(MAX(($B$2:B70=B71)*$C$2:C70))))</f>
        <v/>
      </c>
      <c r="I71" s="4">
        <f>IF(OR(H71="",G71&lt;&gt;"Evet"),"",IF(H71&lt;=0,"",ROUND(D71/H71*100,2)))</f>
        <v/>
      </c>
      <c r="J71" s="5">
        <f>IF(OR(H71="",F71=""),"",IF(H71&lt;=0,"",F71/H71))</f>
        <v/>
      </c>
    </row>
    <row r="72">
      <c r="A72" s="2" t="n"/>
      <c r="C72" s="3" t="n"/>
      <c r="D72" s="4" t="n"/>
      <c r="E72" s="5" t="n"/>
      <c r="F72" s="5">
        <f>IF(OR(D72="",E72=""),"",D72*E72)</f>
        <v/>
      </c>
      <c r="H72" s="3">
        <f>IF(OR(B72="",C72=""),"",IF(SUMPRODUCT(MAX(($B$2:B71=B72)*$C$2:C71))=0,"",C72-SUMPRODUCT(MAX(($B$2:B71=B72)*$C$2:C71))))</f>
        <v/>
      </c>
      <c r="I72" s="4">
        <f>IF(OR(H72="",G72&lt;&gt;"Evet"),"",IF(H72&lt;=0,"",ROUND(D72/H72*100,2)))</f>
        <v/>
      </c>
      <c r="J72" s="5">
        <f>IF(OR(H72="",F72=""),"",IF(H72&lt;=0,"",F72/H72))</f>
        <v/>
      </c>
    </row>
    <row r="73">
      <c r="A73" s="2" t="n"/>
      <c r="C73" s="3" t="n"/>
      <c r="D73" s="4" t="n"/>
      <c r="E73" s="5" t="n"/>
      <c r="F73" s="5">
        <f>IF(OR(D73="",E73=""),"",D73*E73)</f>
        <v/>
      </c>
      <c r="H73" s="3">
        <f>IF(OR(B73="",C73=""),"",IF(SUMPRODUCT(MAX(($B$2:B72=B73)*$C$2:C72))=0,"",C73-SUMPRODUCT(MAX(($B$2:B72=B73)*$C$2:C72))))</f>
        <v/>
      </c>
      <c r="I73" s="4">
        <f>IF(OR(H73="",G73&lt;&gt;"Evet"),"",IF(H73&lt;=0,"",ROUND(D73/H73*100,2)))</f>
        <v/>
      </c>
      <c r="J73" s="5">
        <f>IF(OR(H73="",F73=""),"",IF(H73&lt;=0,"",F73/H73))</f>
        <v/>
      </c>
    </row>
    <row r="74">
      <c r="A74" s="2" t="n"/>
      <c r="C74" s="3" t="n"/>
      <c r="D74" s="4" t="n"/>
      <c r="E74" s="5" t="n"/>
      <c r="F74" s="5">
        <f>IF(OR(D74="",E74=""),"",D74*E74)</f>
        <v/>
      </c>
      <c r="H74" s="3">
        <f>IF(OR(B74="",C74=""),"",IF(SUMPRODUCT(MAX(($B$2:B73=B74)*$C$2:C73))=0,"",C74-SUMPRODUCT(MAX(($B$2:B73=B74)*$C$2:C73))))</f>
        <v/>
      </c>
      <c r="I74" s="4">
        <f>IF(OR(H74="",G74&lt;&gt;"Evet"),"",IF(H74&lt;=0,"",ROUND(D74/H74*100,2)))</f>
        <v/>
      </c>
      <c r="J74" s="5">
        <f>IF(OR(H74="",F74=""),"",IF(H74&lt;=0,"",F74/H74))</f>
        <v/>
      </c>
    </row>
    <row r="75">
      <c r="A75" s="2" t="n"/>
      <c r="C75" s="3" t="n"/>
      <c r="D75" s="4" t="n"/>
      <c r="E75" s="5" t="n"/>
      <c r="F75" s="5">
        <f>IF(OR(D75="",E75=""),"",D75*E75)</f>
        <v/>
      </c>
      <c r="H75" s="3">
        <f>IF(OR(B75="",C75=""),"",IF(SUMPRODUCT(MAX(($B$2:B74=B75)*$C$2:C74))=0,"",C75-SUMPRODUCT(MAX(($B$2:B74=B75)*$C$2:C74))))</f>
        <v/>
      </c>
      <c r="I75" s="4">
        <f>IF(OR(H75="",G75&lt;&gt;"Evet"),"",IF(H75&lt;=0,"",ROUND(D75/H75*100,2)))</f>
        <v/>
      </c>
      <c r="J75" s="5">
        <f>IF(OR(H75="",F75=""),"",IF(H75&lt;=0,"",F75/H75))</f>
        <v/>
      </c>
    </row>
    <row r="76">
      <c r="A76" s="2" t="n"/>
      <c r="C76" s="3" t="n"/>
      <c r="D76" s="4" t="n"/>
      <c r="E76" s="5" t="n"/>
      <c r="F76" s="5">
        <f>IF(OR(D76="",E76=""),"",D76*E76)</f>
        <v/>
      </c>
      <c r="H76" s="3">
        <f>IF(OR(B76="",C76=""),"",IF(SUMPRODUCT(MAX(($B$2:B75=B76)*$C$2:C75))=0,"",C76-SUMPRODUCT(MAX(($B$2:B75=B76)*$C$2:C75))))</f>
        <v/>
      </c>
      <c r="I76" s="4">
        <f>IF(OR(H76="",G76&lt;&gt;"Evet"),"",IF(H76&lt;=0,"",ROUND(D76/H76*100,2)))</f>
        <v/>
      </c>
      <c r="J76" s="5">
        <f>IF(OR(H76="",F76=""),"",IF(H76&lt;=0,"",F76/H76))</f>
        <v/>
      </c>
    </row>
    <row r="77">
      <c r="A77" s="2" t="n"/>
      <c r="C77" s="3" t="n"/>
      <c r="D77" s="4" t="n"/>
      <c r="E77" s="5" t="n"/>
      <c r="F77" s="5">
        <f>IF(OR(D77="",E77=""),"",D77*E77)</f>
        <v/>
      </c>
      <c r="H77" s="3">
        <f>IF(OR(B77="",C77=""),"",IF(SUMPRODUCT(MAX(($B$2:B76=B77)*$C$2:C76))=0,"",C77-SUMPRODUCT(MAX(($B$2:B76=B77)*$C$2:C76))))</f>
        <v/>
      </c>
      <c r="I77" s="4">
        <f>IF(OR(H77="",G77&lt;&gt;"Evet"),"",IF(H77&lt;=0,"",ROUND(D77/H77*100,2)))</f>
        <v/>
      </c>
      <c r="J77" s="5">
        <f>IF(OR(H77="",F77=""),"",IF(H77&lt;=0,"",F77/H77))</f>
        <v/>
      </c>
    </row>
    <row r="78">
      <c r="A78" s="2" t="n"/>
      <c r="C78" s="3" t="n"/>
      <c r="D78" s="4" t="n"/>
      <c r="E78" s="5" t="n"/>
      <c r="F78" s="5">
        <f>IF(OR(D78="",E78=""),"",D78*E78)</f>
        <v/>
      </c>
      <c r="H78" s="3">
        <f>IF(OR(B78="",C78=""),"",IF(SUMPRODUCT(MAX(($B$2:B77=B78)*$C$2:C77))=0,"",C78-SUMPRODUCT(MAX(($B$2:B77=B78)*$C$2:C77))))</f>
        <v/>
      </c>
      <c r="I78" s="4">
        <f>IF(OR(H78="",G78&lt;&gt;"Evet"),"",IF(H78&lt;=0,"",ROUND(D78/H78*100,2)))</f>
        <v/>
      </c>
      <c r="J78" s="5">
        <f>IF(OR(H78="",F78=""),"",IF(H78&lt;=0,"",F78/H78))</f>
        <v/>
      </c>
    </row>
    <row r="79">
      <c r="A79" s="2" t="n"/>
      <c r="C79" s="3" t="n"/>
      <c r="D79" s="4" t="n"/>
      <c r="E79" s="5" t="n"/>
      <c r="F79" s="5">
        <f>IF(OR(D79="",E79=""),"",D79*E79)</f>
        <v/>
      </c>
      <c r="H79" s="3">
        <f>IF(OR(B79="",C79=""),"",IF(SUMPRODUCT(MAX(($B$2:B78=B79)*$C$2:C78))=0,"",C79-SUMPRODUCT(MAX(($B$2:B78=B79)*$C$2:C78))))</f>
        <v/>
      </c>
      <c r="I79" s="4">
        <f>IF(OR(H79="",G79&lt;&gt;"Evet"),"",IF(H79&lt;=0,"",ROUND(D79/H79*100,2)))</f>
        <v/>
      </c>
      <c r="J79" s="5">
        <f>IF(OR(H79="",F79=""),"",IF(H79&lt;=0,"",F79/H79))</f>
        <v/>
      </c>
    </row>
    <row r="80">
      <c r="A80" s="2" t="n"/>
      <c r="C80" s="3" t="n"/>
      <c r="D80" s="4" t="n"/>
      <c r="E80" s="5" t="n"/>
      <c r="F80" s="5">
        <f>IF(OR(D80="",E80=""),"",D80*E80)</f>
        <v/>
      </c>
      <c r="H80" s="3">
        <f>IF(OR(B80="",C80=""),"",IF(SUMPRODUCT(MAX(($B$2:B79=B80)*$C$2:C79))=0,"",C80-SUMPRODUCT(MAX(($B$2:B79=B80)*$C$2:C79))))</f>
        <v/>
      </c>
      <c r="I80" s="4">
        <f>IF(OR(H80="",G80&lt;&gt;"Evet"),"",IF(H80&lt;=0,"",ROUND(D80/H80*100,2)))</f>
        <v/>
      </c>
      <c r="J80" s="5">
        <f>IF(OR(H80="",F80=""),"",IF(H80&lt;=0,"",F80/H80))</f>
        <v/>
      </c>
    </row>
    <row r="81">
      <c r="A81" s="2" t="n"/>
      <c r="C81" s="3" t="n"/>
      <c r="D81" s="4" t="n"/>
      <c r="E81" s="5" t="n"/>
      <c r="F81" s="5">
        <f>IF(OR(D81="",E81=""),"",D81*E81)</f>
        <v/>
      </c>
      <c r="H81" s="3">
        <f>IF(OR(B81="",C81=""),"",IF(SUMPRODUCT(MAX(($B$2:B80=B81)*$C$2:C80))=0,"",C81-SUMPRODUCT(MAX(($B$2:B80=B81)*$C$2:C80))))</f>
        <v/>
      </c>
      <c r="I81" s="4">
        <f>IF(OR(H81="",G81&lt;&gt;"Evet"),"",IF(H81&lt;=0,"",ROUND(D81/H81*100,2)))</f>
        <v/>
      </c>
      <c r="J81" s="5">
        <f>IF(OR(H81="",F81=""),"",IF(H81&lt;=0,"",F81/H81))</f>
        <v/>
      </c>
    </row>
    <row r="82">
      <c r="A82" s="2" t="n"/>
      <c r="C82" s="3" t="n"/>
      <c r="D82" s="4" t="n"/>
      <c r="E82" s="5" t="n"/>
      <c r="F82" s="5">
        <f>IF(OR(D82="",E82=""),"",D82*E82)</f>
        <v/>
      </c>
      <c r="H82" s="3">
        <f>IF(OR(B82="",C82=""),"",IF(SUMPRODUCT(MAX(($B$2:B81=B82)*$C$2:C81))=0,"",C82-SUMPRODUCT(MAX(($B$2:B81=B82)*$C$2:C81))))</f>
        <v/>
      </c>
      <c r="I82" s="4">
        <f>IF(OR(H82="",G82&lt;&gt;"Evet"),"",IF(H82&lt;=0,"",ROUND(D82/H82*100,2)))</f>
        <v/>
      </c>
      <c r="J82" s="5">
        <f>IF(OR(H82="",F82=""),"",IF(H82&lt;=0,"",F82/H82))</f>
        <v/>
      </c>
    </row>
    <row r="83">
      <c r="A83" s="2" t="n"/>
      <c r="C83" s="3" t="n"/>
      <c r="D83" s="4" t="n"/>
      <c r="E83" s="5" t="n"/>
      <c r="F83" s="5">
        <f>IF(OR(D83="",E83=""),"",D83*E83)</f>
        <v/>
      </c>
      <c r="H83" s="3">
        <f>IF(OR(B83="",C83=""),"",IF(SUMPRODUCT(MAX(($B$2:B82=B83)*$C$2:C82))=0,"",C83-SUMPRODUCT(MAX(($B$2:B82=B83)*$C$2:C82))))</f>
        <v/>
      </c>
      <c r="I83" s="4">
        <f>IF(OR(H83="",G83&lt;&gt;"Evet"),"",IF(H83&lt;=0,"",ROUND(D83/H83*100,2)))</f>
        <v/>
      </c>
      <c r="J83" s="5">
        <f>IF(OR(H83="",F83=""),"",IF(H83&lt;=0,"",F83/H83))</f>
        <v/>
      </c>
    </row>
    <row r="84">
      <c r="A84" s="2" t="n"/>
      <c r="C84" s="3" t="n"/>
      <c r="D84" s="4" t="n"/>
      <c r="E84" s="5" t="n"/>
      <c r="F84" s="5">
        <f>IF(OR(D84="",E84=""),"",D84*E84)</f>
        <v/>
      </c>
      <c r="H84" s="3">
        <f>IF(OR(B84="",C84=""),"",IF(SUMPRODUCT(MAX(($B$2:B83=B84)*$C$2:C83))=0,"",C84-SUMPRODUCT(MAX(($B$2:B83=B84)*$C$2:C83))))</f>
        <v/>
      </c>
      <c r="I84" s="4">
        <f>IF(OR(H84="",G84&lt;&gt;"Evet"),"",IF(H84&lt;=0,"",ROUND(D84/H84*100,2)))</f>
        <v/>
      </c>
      <c r="J84" s="5">
        <f>IF(OR(H84="",F84=""),"",IF(H84&lt;=0,"",F84/H84))</f>
        <v/>
      </c>
    </row>
    <row r="85">
      <c r="A85" s="2" t="n"/>
      <c r="C85" s="3" t="n"/>
      <c r="D85" s="4" t="n"/>
      <c r="E85" s="5" t="n"/>
      <c r="F85" s="5">
        <f>IF(OR(D85="",E85=""),"",D85*E85)</f>
        <v/>
      </c>
      <c r="H85" s="3">
        <f>IF(OR(B85="",C85=""),"",IF(SUMPRODUCT(MAX(($B$2:B84=B85)*$C$2:C84))=0,"",C85-SUMPRODUCT(MAX(($B$2:B84=B85)*$C$2:C84))))</f>
        <v/>
      </c>
      <c r="I85" s="4">
        <f>IF(OR(H85="",G85&lt;&gt;"Evet"),"",IF(H85&lt;=0,"",ROUND(D85/H85*100,2)))</f>
        <v/>
      </c>
      <c r="J85" s="5">
        <f>IF(OR(H85="",F85=""),"",IF(H85&lt;=0,"",F85/H85))</f>
        <v/>
      </c>
    </row>
    <row r="86">
      <c r="A86" s="2" t="n"/>
      <c r="C86" s="3" t="n"/>
      <c r="D86" s="4" t="n"/>
      <c r="E86" s="5" t="n"/>
      <c r="F86" s="5">
        <f>IF(OR(D86="",E86=""),"",D86*E86)</f>
        <v/>
      </c>
      <c r="H86" s="3">
        <f>IF(OR(B86="",C86=""),"",IF(SUMPRODUCT(MAX(($B$2:B85=B86)*$C$2:C85))=0,"",C86-SUMPRODUCT(MAX(($B$2:B85=B86)*$C$2:C85))))</f>
        <v/>
      </c>
      <c r="I86" s="4">
        <f>IF(OR(H86="",G86&lt;&gt;"Evet"),"",IF(H86&lt;=0,"",ROUND(D86/H86*100,2)))</f>
        <v/>
      </c>
      <c r="J86" s="5">
        <f>IF(OR(H86="",F86=""),"",IF(H86&lt;=0,"",F86/H86))</f>
        <v/>
      </c>
    </row>
    <row r="87">
      <c r="A87" s="2" t="n"/>
      <c r="C87" s="3" t="n"/>
      <c r="D87" s="4" t="n"/>
      <c r="E87" s="5" t="n"/>
      <c r="F87" s="5">
        <f>IF(OR(D87="",E87=""),"",D87*E87)</f>
        <v/>
      </c>
      <c r="H87" s="3">
        <f>IF(OR(B87="",C87=""),"",IF(SUMPRODUCT(MAX(($B$2:B86=B87)*$C$2:C86))=0,"",C87-SUMPRODUCT(MAX(($B$2:B86=B87)*$C$2:C86))))</f>
        <v/>
      </c>
      <c r="I87" s="4">
        <f>IF(OR(H87="",G87&lt;&gt;"Evet"),"",IF(H87&lt;=0,"",ROUND(D87/H87*100,2)))</f>
        <v/>
      </c>
      <c r="J87" s="5">
        <f>IF(OR(H87="",F87=""),"",IF(H87&lt;=0,"",F87/H87))</f>
        <v/>
      </c>
    </row>
    <row r="88">
      <c r="A88" s="2" t="n"/>
      <c r="C88" s="3" t="n"/>
      <c r="D88" s="4" t="n"/>
      <c r="E88" s="5" t="n"/>
      <c r="F88" s="5">
        <f>IF(OR(D88="",E88=""),"",D88*E88)</f>
        <v/>
      </c>
      <c r="H88" s="3">
        <f>IF(OR(B88="",C88=""),"",IF(SUMPRODUCT(MAX(($B$2:B87=B88)*$C$2:C87))=0,"",C88-SUMPRODUCT(MAX(($B$2:B87=B88)*$C$2:C87))))</f>
        <v/>
      </c>
      <c r="I88" s="4">
        <f>IF(OR(H88="",G88&lt;&gt;"Evet"),"",IF(H88&lt;=0,"",ROUND(D88/H88*100,2)))</f>
        <v/>
      </c>
      <c r="J88" s="5">
        <f>IF(OR(H88="",F88=""),"",IF(H88&lt;=0,"",F88/H88))</f>
        <v/>
      </c>
    </row>
    <row r="89">
      <c r="A89" s="2" t="n"/>
      <c r="C89" s="3" t="n"/>
      <c r="D89" s="4" t="n"/>
      <c r="E89" s="5" t="n"/>
      <c r="F89" s="5">
        <f>IF(OR(D89="",E89=""),"",D89*E89)</f>
        <v/>
      </c>
      <c r="H89" s="3">
        <f>IF(OR(B89="",C89=""),"",IF(SUMPRODUCT(MAX(($B$2:B88=B89)*$C$2:C88))=0,"",C89-SUMPRODUCT(MAX(($B$2:B88=B89)*$C$2:C88))))</f>
        <v/>
      </c>
      <c r="I89" s="4">
        <f>IF(OR(H89="",G89&lt;&gt;"Evet"),"",IF(H89&lt;=0,"",ROUND(D89/H89*100,2)))</f>
        <v/>
      </c>
      <c r="J89" s="5">
        <f>IF(OR(H89="",F89=""),"",IF(H89&lt;=0,"",F89/H89))</f>
        <v/>
      </c>
    </row>
    <row r="90">
      <c r="A90" s="2" t="n"/>
      <c r="C90" s="3" t="n"/>
      <c r="D90" s="4" t="n"/>
      <c r="E90" s="5" t="n"/>
      <c r="F90" s="5">
        <f>IF(OR(D90="",E90=""),"",D90*E90)</f>
        <v/>
      </c>
      <c r="H90" s="3">
        <f>IF(OR(B90="",C90=""),"",IF(SUMPRODUCT(MAX(($B$2:B89=B90)*$C$2:C89))=0,"",C90-SUMPRODUCT(MAX(($B$2:B89=B90)*$C$2:C89))))</f>
        <v/>
      </c>
      <c r="I90" s="4">
        <f>IF(OR(H90="",G90&lt;&gt;"Evet"),"",IF(H90&lt;=0,"",ROUND(D90/H90*100,2)))</f>
        <v/>
      </c>
      <c r="J90" s="5">
        <f>IF(OR(H90="",F90=""),"",IF(H90&lt;=0,"",F90/H90))</f>
        <v/>
      </c>
    </row>
    <row r="91">
      <c r="A91" s="2" t="n"/>
      <c r="C91" s="3" t="n"/>
      <c r="D91" s="4" t="n"/>
      <c r="E91" s="5" t="n"/>
      <c r="F91" s="5">
        <f>IF(OR(D91="",E91=""),"",D91*E91)</f>
        <v/>
      </c>
      <c r="H91" s="3">
        <f>IF(OR(B91="",C91=""),"",IF(SUMPRODUCT(MAX(($B$2:B90=B91)*$C$2:C90))=0,"",C91-SUMPRODUCT(MAX(($B$2:B90=B91)*$C$2:C90))))</f>
        <v/>
      </c>
      <c r="I91" s="4">
        <f>IF(OR(H91="",G91&lt;&gt;"Evet"),"",IF(H91&lt;=0,"",ROUND(D91/H91*100,2)))</f>
        <v/>
      </c>
      <c r="J91" s="5">
        <f>IF(OR(H91="",F91=""),"",IF(H91&lt;=0,"",F91/H91))</f>
        <v/>
      </c>
    </row>
    <row r="92">
      <c r="A92" s="2" t="n"/>
      <c r="C92" s="3" t="n"/>
      <c r="D92" s="4" t="n"/>
      <c r="E92" s="5" t="n"/>
      <c r="F92" s="5">
        <f>IF(OR(D92="",E92=""),"",D92*E92)</f>
        <v/>
      </c>
      <c r="H92" s="3">
        <f>IF(OR(B92="",C92=""),"",IF(SUMPRODUCT(MAX(($B$2:B91=B92)*$C$2:C91))=0,"",C92-SUMPRODUCT(MAX(($B$2:B91=B92)*$C$2:C91))))</f>
        <v/>
      </c>
      <c r="I92" s="4">
        <f>IF(OR(H92="",G92&lt;&gt;"Evet"),"",IF(H92&lt;=0,"",ROUND(D92/H92*100,2)))</f>
        <v/>
      </c>
      <c r="J92" s="5">
        <f>IF(OR(H92="",F92=""),"",IF(H92&lt;=0,"",F92/H92))</f>
        <v/>
      </c>
    </row>
    <row r="93">
      <c r="A93" s="2" t="n"/>
      <c r="C93" s="3" t="n"/>
      <c r="D93" s="4" t="n"/>
      <c r="E93" s="5" t="n"/>
      <c r="F93" s="5">
        <f>IF(OR(D93="",E93=""),"",D93*E93)</f>
        <v/>
      </c>
      <c r="H93" s="3">
        <f>IF(OR(B93="",C93=""),"",IF(SUMPRODUCT(MAX(($B$2:B92=B93)*$C$2:C92))=0,"",C93-SUMPRODUCT(MAX(($B$2:B92=B93)*$C$2:C92))))</f>
        <v/>
      </c>
      <c r="I93" s="4">
        <f>IF(OR(H93="",G93&lt;&gt;"Evet"),"",IF(H93&lt;=0,"",ROUND(D93/H93*100,2)))</f>
        <v/>
      </c>
      <c r="J93" s="5">
        <f>IF(OR(H93="",F93=""),"",IF(H93&lt;=0,"",F93/H93))</f>
        <v/>
      </c>
    </row>
    <row r="94">
      <c r="A94" s="2" t="n"/>
      <c r="C94" s="3" t="n"/>
      <c r="D94" s="4" t="n"/>
      <c r="E94" s="5" t="n"/>
      <c r="F94" s="5">
        <f>IF(OR(D94="",E94=""),"",D94*E94)</f>
        <v/>
      </c>
      <c r="H94" s="3">
        <f>IF(OR(B94="",C94=""),"",IF(SUMPRODUCT(MAX(($B$2:B93=B94)*$C$2:C93))=0,"",C94-SUMPRODUCT(MAX(($B$2:B93=B94)*$C$2:C93))))</f>
        <v/>
      </c>
      <c r="I94" s="4">
        <f>IF(OR(H94="",G94&lt;&gt;"Evet"),"",IF(H94&lt;=0,"",ROUND(D94/H94*100,2)))</f>
        <v/>
      </c>
      <c r="J94" s="5">
        <f>IF(OR(H94="",F94=""),"",IF(H94&lt;=0,"",F94/H94))</f>
        <v/>
      </c>
    </row>
    <row r="95">
      <c r="A95" s="2" t="n"/>
      <c r="C95" s="3" t="n"/>
      <c r="D95" s="4" t="n"/>
      <c r="E95" s="5" t="n"/>
      <c r="F95" s="5">
        <f>IF(OR(D95="",E95=""),"",D95*E95)</f>
        <v/>
      </c>
      <c r="H95" s="3">
        <f>IF(OR(B95="",C95=""),"",IF(SUMPRODUCT(MAX(($B$2:B94=B95)*$C$2:C94))=0,"",C95-SUMPRODUCT(MAX(($B$2:B94=B95)*$C$2:C94))))</f>
        <v/>
      </c>
      <c r="I95" s="4">
        <f>IF(OR(H95="",G95&lt;&gt;"Evet"),"",IF(H95&lt;=0,"",ROUND(D95/H95*100,2)))</f>
        <v/>
      </c>
      <c r="J95" s="5">
        <f>IF(OR(H95="",F95=""),"",IF(H95&lt;=0,"",F95/H95))</f>
        <v/>
      </c>
    </row>
    <row r="96">
      <c r="A96" s="2" t="n"/>
      <c r="C96" s="3" t="n"/>
      <c r="D96" s="4" t="n"/>
      <c r="E96" s="5" t="n"/>
      <c r="F96" s="5">
        <f>IF(OR(D96="",E96=""),"",D96*E96)</f>
        <v/>
      </c>
      <c r="H96" s="3">
        <f>IF(OR(B96="",C96=""),"",IF(SUMPRODUCT(MAX(($B$2:B95=B96)*$C$2:C95))=0,"",C96-SUMPRODUCT(MAX(($B$2:B95=B96)*$C$2:C95))))</f>
        <v/>
      </c>
      <c r="I96" s="4">
        <f>IF(OR(H96="",G96&lt;&gt;"Evet"),"",IF(H96&lt;=0,"",ROUND(D96/H96*100,2)))</f>
        <v/>
      </c>
      <c r="J96" s="5">
        <f>IF(OR(H96="",F96=""),"",IF(H96&lt;=0,"",F96/H96))</f>
        <v/>
      </c>
    </row>
    <row r="97">
      <c r="A97" s="2" t="n"/>
      <c r="C97" s="3" t="n"/>
      <c r="D97" s="4" t="n"/>
      <c r="E97" s="5" t="n"/>
      <c r="F97" s="5">
        <f>IF(OR(D97="",E97=""),"",D97*E97)</f>
        <v/>
      </c>
      <c r="H97" s="3">
        <f>IF(OR(B97="",C97=""),"",IF(SUMPRODUCT(MAX(($B$2:B96=B97)*$C$2:C96))=0,"",C97-SUMPRODUCT(MAX(($B$2:B96=B97)*$C$2:C96))))</f>
        <v/>
      </c>
      <c r="I97" s="4">
        <f>IF(OR(H97="",G97&lt;&gt;"Evet"),"",IF(H97&lt;=0,"",ROUND(D97/H97*100,2)))</f>
        <v/>
      </c>
      <c r="J97" s="5">
        <f>IF(OR(H97="",F97=""),"",IF(H97&lt;=0,"",F97/H97))</f>
        <v/>
      </c>
    </row>
    <row r="98">
      <c r="A98" s="2" t="n"/>
      <c r="C98" s="3" t="n"/>
      <c r="D98" s="4" t="n"/>
      <c r="E98" s="5" t="n"/>
      <c r="F98" s="5">
        <f>IF(OR(D98="",E98=""),"",D98*E98)</f>
        <v/>
      </c>
      <c r="H98" s="3">
        <f>IF(OR(B98="",C98=""),"",IF(SUMPRODUCT(MAX(($B$2:B97=B98)*$C$2:C97))=0,"",C98-SUMPRODUCT(MAX(($B$2:B97=B98)*$C$2:C97))))</f>
        <v/>
      </c>
      <c r="I98" s="4">
        <f>IF(OR(H98="",G98&lt;&gt;"Evet"),"",IF(H98&lt;=0,"",ROUND(D98/H98*100,2)))</f>
        <v/>
      </c>
      <c r="J98" s="5">
        <f>IF(OR(H98="",F98=""),"",IF(H98&lt;=0,"",F98/H98))</f>
        <v/>
      </c>
    </row>
    <row r="99">
      <c r="A99" s="2" t="n"/>
      <c r="C99" s="3" t="n"/>
      <c r="D99" s="4" t="n"/>
      <c r="E99" s="5" t="n"/>
      <c r="F99" s="5">
        <f>IF(OR(D99="",E99=""),"",D99*E99)</f>
        <v/>
      </c>
      <c r="H99" s="3">
        <f>IF(OR(B99="",C99=""),"",IF(SUMPRODUCT(MAX(($B$2:B98=B99)*$C$2:C98))=0,"",C99-SUMPRODUCT(MAX(($B$2:B98=B99)*$C$2:C98))))</f>
        <v/>
      </c>
      <c r="I99" s="4">
        <f>IF(OR(H99="",G99&lt;&gt;"Evet"),"",IF(H99&lt;=0,"",ROUND(D99/H99*100,2)))</f>
        <v/>
      </c>
      <c r="J99" s="5">
        <f>IF(OR(H99="",F99=""),"",IF(H99&lt;=0,"",F99/H99))</f>
        <v/>
      </c>
    </row>
    <row r="100">
      <c r="A100" s="2" t="n"/>
      <c r="C100" s="3" t="n"/>
      <c r="D100" s="4" t="n"/>
      <c r="E100" s="5" t="n"/>
      <c r="F100" s="5">
        <f>IF(OR(D100="",E100=""),"",D100*E100)</f>
        <v/>
      </c>
      <c r="H100" s="3">
        <f>IF(OR(B100="",C100=""),"",IF(SUMPRODUCT(MAX(($B$2:B99=B100)*$C$2:C99))=0,"",C100-SUMPRODUCT(MAX(($B$2:B99=B100)*$C$2:C99))))</f>
        <v/>
      </c>
      <c r="I100" s="4">
        <f>IF(OR(H100="",G100&lt;&gt;"Evet"),"",IF(H100&lt;=0,"",ROUND(D100/H100*100,2)))</f>
        <v/>
      </c>
      <c r="J100" s="5">
        <f>IF(OR(H100="",F100=""),"",IF(H100&lt;=0,"",F100/H100))</f>
        <v/>
      </c>
    </row>
    <row r="101">
      <c r="A101" s="2" t="n"/>
      <c r="C101" s="3" t="n"/>
      <c r="D101" s="4" t="n"/>
      <c r="E101" s="5" t="n"/>
      <c r="F101" s="5">
        <f>IF(OR(D101="",E101=""),"",D101*E101)</f>
        <v/>
      </c>
      <c r="H101" s="3">
        <f>IF(OR(B101="",C101=""),"",IF(SUMPRODUCT(MAX(($B$2:B100=B101)*$C$2:C100))=0,"",C101-SUMPRODUCT(MAX(($B$2:B100=B101)*$C$2:C100))))</f>
        <v/>
      </c>
      <c r="I101" s="4">
        <f>IF(OR(H101="",G101&lt;&gt;"Evet"),"",IF(H101&lt;=0,"",ROUND(D101/H101*100,2)))</f>
        <v/>
      </c>
      <c r="J101" s="5">
        <f>IF(OR(H101="",F101=""),"",IF(H101&lt;=0,"",F101/H101))</f>
        <v/>
      </c>
    </row>
    <row r="102">
      <c r="A102" s="2" t="n"/>
      <c r="C102" s="3" t="n"/>
      <c r="D102" s="4" t="n"/>
      <c r="E102" s="5" t="n"/>
      <c r="F102" s="5">
        <f>IF(OR(D102="",E102=""),"",D102*E102)</f>
        <v/>
      </c>
      <c r="H102" s="3">
        <f>IF(OR(B102="",C102=""),"",IF(SUMPRODUCT(MAX(($B$2:B101=B102)*$C$2:C101))=0,"",C102-SUMPRODUCT(MAX(($B$2:B101=B102)*$C$2:C101))))</f>
        <v/>
      </c>
      <c r="I102" s="4">
        <f>IF(OR(H102="",G102&lt;&gt;"Evet"),"",IF(H102&lt;=0,"",ROUND(D102/H102*100,2)))</f>
        <v/>
      </c>
      <c r="J102" s="5">
        <f>IF(OR(H102="",F102=""),"",IF(H102&lt;=0,"",F102/H102))</f>
        <v/>
      </c>
    </row>
    <row r="103">
      <c r="A103" s="2" t="n"/>
      <c r="C103" s="3" t="n"/>
      <c r="D103" s="4" t="n"/>
      <c r="E103" s="5" t="n"/>
      <c r="F103" s="5">
        <f>IF(OR(D103="",E103=""),"",D103*E103)</f>
        <v/>
      </c>
      <c r="H103" s="3">
        <f>IF(OR(B103="",C103=""),"",IF(SUMPRODUCT(MAX(($B$2:B102=B103)*$C$2:C102))=0,"",C103-SUMPRODUCT(MAX(($B$2:B102=B103)*$C$2:C102))))</f>
        <v/>
      </c>
      <c r="I103" s="4">
        <f>IF(OR(H103="",G103&lt;&gt;"Evet"),"",IF(H103&lt;=0,"",ROUND(D103/H103*100,2)))</f>
        <v/>
      </c>
      <c r="J103" s="5">
        <f>IF(OR(H103="",F103=""),"",IF(H103&lt;=0,"",F103/H103))</f>
        <v/>
      </c>
    </row>
    <row r="104">
      <c r="A104" s="2" t="n"/>
      <c r="C104" s="3" t="n"/>
      <c r="D104" s="4" t="n"/>
      <c r="E104" s="5" t="n"/>
      <c r="F104" s="5">
        <f>IF(OR(D104="",E104=""),"",D104*E104)</f>
        <v/>
      </c>
      <c r="H104" s="3">
        <f>IF(OR(B104="",C104=""),"",IF(SUMPRODUCT(MAX(($B$2:B103=B104)*$C$2:C103))=0,"",C104-SUMPRODUCT(MAX(($B$2:B103=B104)*$C$2:C103))))</f>
        <v/>
      </c>
      <c r="I104" s="4">
        <f>IF(OR(H104="",G104&lt;&gt;"Evet"),"",IF(H104&lt;=0,"",ROUND(D104/H104*100,2)))</f>
        <v/>
      </c>
      <c r="J104" s="5">
        <f>IF(OR(H104="",F104=""),"",IF(H104&lt;=0,"",F104/H104))</f>
        <v/>
      </c>
    </row>
    <row r="105">
      <c r="A105" s="2" t="n"/>
      <c r="C105" s="3" t="n"/>
      <c r="D105" s="4" t="n"/>
      <c r="E105" s="5" t="n"/>
      <c r="F105" s="5">
        <f>IF(OR(D105="",E105=""),"",D105*E105)</f>
        <v/>
      </c>
      <c r="H105" s="3">
        <f>IF(OR(B105="",C105=""),"",IF(SUMPRODUCT(MAX(($B$2:B104=B105)*$C$2:C104))=0,"",C105-SUMPRODUCT(MAX(($B$2:B104=B105)*$C$2:C104))))</f>
        <v/>
      </c>
      <c r="I105" s="4">
        <f>IF(OR(H105="",G105&lt;&gt;"Evet"),"",IF(H105&lt;=0,"",ROUND(D105/H105*100,2)))</f>
        <v/>
      </c>
      <c r="J105" s="5">
        <f>IF(OR(H105="",F105=""),"",IF(H105&lt;=0,"",F105/H105))</f>
        <v/>
      </c>
    </row>
    <row r="106">
      <c r="A106" s="2" t="n"/>
      <c r="C106" s="3" t="n"/>
      <c r="D106" s="4" t="n"/>
      <c r="E106" s="5" t="n"/>
      <c r="F106" s="5">
        <f>IF(OR(D106="",E106=""),"",D106*E106)</f>
        <v/>
      </c>
      <c r="H106" s="3">
        <f>IF(OR(B106="",C106=""),"",IF(SUMPRODUCT(MAX(($B$2:B105=B106)*$C$2:C105))=0,"",C106-SUMPRODUCT(MAX(($B$2:B105=B106)*$C$2:C105))))</f>
        <v/>
      </c>
      <c r="I106" s="4">
        <f>IF(OR(H106="",G106&lt;&gt;"Evet"),"",IF(H106&lt;=0,"",ROUND(D106/H106*100,2)))</f>
        <v/>
      </c>
      <c r="J106" s="5">
        <f>IF(OR(H106="",F106=""),"",IF(H106&lt;=0,"",F106/H106))</f>
        <v/>
      </c>
    </row>
    <row r="107">
      <c r="A107" s="2" t="n"/>
      <c r="C107" s="3" t="n"/>
      <c r="D107" s="4" t="n"/>
      <c r="E107" s="5" t="n"/>
      <c r="F107" s="5">
        <f>IF(OR(D107="",E107=""),"",D107*E107)</f>
        <v/>
      </c>
      <c r="H107" s="3">
        <f>IF(OR(B107="",C107=""),"",IF(SUMPRODUCT(MAX(($B$2:B106=B107)*$C$2:C106))=0,"",C107-SUMPRODUCT(MAX(($B$2:B106=B107)*$C$2:C106))))</f>
        <v/>
      </c>
      <c r="I107" s="4">
        <f>IF(OR(H107="",G107&lt;&gt;"Evet"),"",IF(H107&lt;=0,"",ROUND(D107/H107*100,2)))</f>
        <v/>
      </c>
      <c r="J107" s="5">
        <f>IF(OR(H107="",F107=""),"",IF(H107&lt;=0,"",F107/H107))</f>
        <v/>
      </c>
    </row>
    <row r="108">
      <c r="A108" s="2" t="n"/>
      <c r="C108" s="3" t="n"/>
      <c r="D108" s="4" t="n"/>
      <c r="E108" s="5" t="n"/>
      <c r="F108" s="5">
        <f>IF(OR(D108="",E108=""),"",D108*E108)</f>
        <v/>
      </c>
      <c r="H108" s="3">
        <f>IF(OR(B108="",C108=""),"",IF(SUMPRODUCT(MAX(($B$2:B107=B108)*$C$2:C107))=0,"",C108-SUMPRODUCT(MAX(($B$2:B107=B108)*$C$2:C107))))</f>
        <v/>
      </c>
      <c r="I108" s="4">
        <f>IF(OR(H108="",G108&lt;&gt;"Evet"),"",IF(H108&lt;=0,"",ROUND(D108/H108*100,2)))</f>
        <v/>
      </c>
      <c r="J108" s="5">
        <f>IF(OR(H108="",F108=""),"",IF(H108&lt;=0,"",F108/H108))</f>
        <v/>
      </c>
    </row>
    <row r="109">
      <c r="A109" s="2" t="n"/>
      <c r="C109" s="3" t="n"/>
      <c r="D109" s="4" t="n"/>
      <c r="E109" s="5" t="n"/>
      <c r="F109" s="5">
        <f>IF(OR(D109="",E109=""),"",D109*E109)</f>
        <v/>
      </c>
      <c r="H109" s="3">
        <f>IF(OR(B109="",C109=""),"",IF(SUMPRODUCT(MAX(($B$2:B108=B109)*$C$2:C108))=0,"",C109-SUMPRODUCT(MAX(($B$2:B108=B109)*$C$2:C108))))</f>
        <v/>
      </c>
      <c r="I109" s="4">
        <f>IF(OR(H109="",G109&lt;&gt;"Evet"),"",IF(H109&lt;=0,"",ROUND(D109/H109*100,2)))</f>
        <v/>
      </c>
      <c r="J109" s="5">
        <f>IF(OR(H109="",F109=""),"",IF(H109&lt;=0,"",F109/H109))</f>
        <v/>
      </c>
    </row>
    <row r="110">
      <c r="A110" s="2" t="n"/>
      <c r="C110" s="3" t="n"/>
      <c r="D110" s="4" t="n"/>
      <c r="E110" s="5" t="n"/>
      <c r="F110" s="5">
        <f>IF(OR(D110="",E110=""),"",D110*E110)</f>
        <v/>
      </c>
      <c r="H110" s="3">
        <f>IF(OR(B110="",C110=""),"",IF(SUMPRODUCT(MAX(($B$2:B109=B110)*$C$2:C109))=0,"",C110-SUMPRODUCT(MAX(($B$2:B109=B110)*$C$2:C109))))</f>
        <v/>
      </c>
      <c r="I110" s="4">
        <f>IF(OR(H110="",G110&lt;&gt;"Evet"),"",IF(H110&lt;=0,"",ROUND(D110/H110*100,2)))</f>
        <v/>
      </c>
      <c r="J110" s="5">
        <f>IF(OR(H110="",F110=""),"",IF(H110&lt;=0,"",F110/H110))</f>
        <v/>
      </c>
    </row>
    <row r="111">
      <c r="A111" s="2" t="n"/>
      <c r="C111" s="3" t="n"/>
      <c r="D111" s="4" t="n"/>
      <c r="E111" s="5" t="n"/>
      <c r="F111" s="5">
        <f>IF(OR(D111="",E111=""),"",D111*E111)</f>
        <v/>
      </c>
      <c r="H111" s="3">
        <f>IF(OR(B111="",C111=""),"",IF(SUMPRODUCT(MAX(($B$2:B110=B111)*$C$2:C110))=0,"",C111-SUMPRODUCT(MAX(($B$2:B110=B111)*$C$2:C110))))</f>
        <v/>
      </c>
      <c r="I111" s="4">
        <f>IF(OR(H111="",G111&lt;&gt;"Evet"),"",IF(H111&lt;=0,"",ROUND(D111/H111*100,2)))</f>
        <v/>
      </c>
      <c r="J111" s="5">
        <f>IF(OR(H111="",F111=""),"",IF(H111&lt;=0,"",F111/H111))</f>
        <v/>
      </c>
    </row>
    <row r="112">
      <c r="A112" s="2" t="n"/>
      <c r="C112" s="3" t="n"/>
      <c r="D112" s="4" t="n"/>
      <c r="E112" s="5" t="n"/>
      <c r="F112" s="5">
        <f>IF(OR(D112="",E112=""),"",D112*E112)</f>
        <v/>
      </c>
      <c r="H112" s="3">
        <f>IF(OR(B112="",C112=""),"",IF(SUMPRODUCT(MAX(($B$2:B111=B112)*$C$2:C111))=0,"",C112-SUMPRODUCT(MAX(($B$2:B111=B112)*$C$2:C111))))</f>
        <v/>
      </c>
      <c r="I112" s="4">
        <f>IF(OR(H112="",G112&lt;&gt;"Evet"),"",IF(H112&lt;=0,"",ROUND(D112/H112*100,2)))</f>
        <v/>
      </c>
      <c r="J112" s="5">
        <f>IF(OR(H112="",F112=""),"",IF(H112&lt;=0,"",F112/H112))</f>
        <v/>
      </c>
    </row>
    <row r="113">
      <c r="A113" s="2" t="n"/>
      <c r="C113" s="3" t="n"/>
      <c r="D113" s="4" t="n"/>
      <c r="E113" s="5" t="n"/>
      <c r="F113" s="5">
        <f>IF(OR(D113="",E113=""),"",D113*E113)</f>
        <v/>
      </c>
      <c r="H113" s="3">
        <f>IF(OR(B113="",C113=""),"",IF(SUMPRODUCT(MAX(($B$2:B112=B113)*$C$2:C112))=0,"",C113-SUMPRODUCT(MAX(($B$2:B112=B113)*$C$2:C112))))</f>
        <v/>
      </c>
      <c r="I113" s="4">
        <f>IF(OR(H113="",G113&lt;&gt;"Evet"),"",IF(H113&lt;=0,"",ROUND(D113/H113*100,2)))</f>
        <v/>
      </c>
      <c r="J113" s="5">
        <f>IF(OR(H113="",F113=""),"",IF(H113&lt;=0,"",F113/H113))</f>
        <v/>
      </c>
    </row>
    <row r="114">
      <c r="A114" s="2" t="n"/>
      <c r="C114" s="3" t="n"/>
      <c r="D114" s="4" t="n"/>
      <c r="E114" s="5" t="n"/>
      <c r="F114" s="5">
        <f>IF(OR(D114="",E114=""),"",D114*E114)</f>
        <v/>
      </c>
      <c r="H114" s="3">
        <f>IF(OR(B114="",C114=""),"",IF(SUMPRODUCT(MAX(($B$2:B113=B114)*$C$2:C113))=0,"",C114-SUMPRODUCT(MAX(($B$2:B113=B114)*$C$2:C113))))</f>
        <v/>
      </c>
      <c r="I114" s="4">
        <f>IF(OR(H114="",G114&lt;&gt;"Evet"),"",IF(H114&lt;=0,"",ROUND(D114/H114*100,2)))</f>
        <v/>
      </c>
      <c r="J114" s="5">
        <f>IF(OR(H114="",F114=""),"",IF(H114&lt;=0,"",F114/H114))</f>
        <v/>
      </c>
    </row>
    <row r="115">
      <c r="A115" s="2" t="n"/>
      <c r="C115" s="3" t="n"/>
      <c r="D115" s="4" t="n"/>
      <c r="E115" s="5" t="n"/>
      <c r="F115" s="5">
        <f>IF(OR(D115="",E115=""),"",D115*E115)</f>
        <v/>
      </c>
      <c r="H115" s="3">
        <f>IF(OR(B115="",C115=""),"",IF(SUMPRODUCT(MAX(($B$2:B114=B115)*$C$2:C114))=0,"",C115-SUMPRODUCT(MAX(($B$2:B114=B115)*$C$2:C114))))</f>
        <v/>
      </c>
      <c r="I115" s="4">
        <f>IF(OR(H115="",G115&lt;&gt;"Evet"),"",IF(H115&lt;=0,"",ROUND(D115/H115*100,2)))</f>
        <v/>
      </c>
      <c r="J115" s="5">
        <f>IF(OR(H115="",F115=""),"",IF(H115&lt;=0,"",F115/H115))</f>
        <v/>
      </c>
    </row>
    <row r="116">
      <c r="A116" s="2" t="n"/>
      <c r="C116" s="3" t="n"/>
      <c r="D116" s="4" t="n"/>
      <c r="E116" s="5" t="n"/>
      <c r="F116" s="5">
        <f>IF(OR(D116="",E116=""),"",D116*E116)</f>
        <v/>
      </c>
      <c r="H116" s="3">
        <f>IF(OR(B116="",C116=""),"",IF(SUMPRODUCT(MAX(($B$2:B115=B116)*$C$2:C115))=0,"",C116-SUMPRODUCT(MAX(($B$2:B115=B116)*$C$2:C115))))</f>
        <v/>
      </c>
      <c r="I116" s="4">
        <f>IF(OR(H116="",G116&lt;&gt;"Evet"),"",IF(H116&lt;=0,"",ROUND(D116/H116*100,2)))</f>
        <v/>
      </c>
      <c r="J116" s="5">
        <f>IF(OR(H116="",F116=""),"",IF(H116&lt;=0,"",F116/H116))</f>
        <v/>
      </c>
    </row>
    <row r="117">
      <c r="A117" s="2" t="n"/>
      <c r="C117" s="3" t="n"/>
      <c r="D117" s="4" t="n"/>
      <c r="E117" s="5" t="n"/>
      <c r="F117" s="5">
        <f>IF(OR(D117="",E117=""),"",D117*E117)</f>
        <v/>
      </c>
      <c r="H117" s="3">
        <f>IF(OR(B117="",C117=""),"",IF(SUMPRODUCT(MAX(($B$2:B116=B117)*$C$2:C116))=0,"",C117-SUMPRODUCT(MAX(($B$2:B116=B117)*$C$2:C116))))</f>
        <v/>
      </c>
      <c r="I117" s="4">
        <f>IF(OR(H117="",G117&lt;&gt;"Evet"),"",IF(H117&lt;=0,"",ROUND(D117/H117*100,2)))</f>
        <v/>
      </c>
      <c r="J117" s="5">
        <f>IF(OR(H117="",F117=""),"",IF(H117&lt;=0,"",F117/H117))</f>
        <v/>
      </c>
    </row>
    <row r="118">
      <c r="A118" s="2" t="n"/>
      <c r="C118" s="3" t="n"/>
      <c r="D118" s="4" t="n"/>
      <c r="E118" s="5" t="n"/>
      <c r="F118" s="5">
        <f>IF(OR(D118="",E118=""),"",D118*E118)</f>
        <v/>
      </c>
      <c r="H118" s="3">
        <f>IF(OR(B118="",C118=""),"",IF(SUMPRODUCT(MAX(($B$2:B117=B118)*$C$2:C117))=0,"",C118-SUMPRODUCT(MAX(($B$2:B117=B118)*$C$2:C117))))</f>
        <v/>
      </c>
      <c r="I118" s="4">
        <f>IF(OR(H118="",G118&lt;&gt;"Evet"),"",IF(H118&lt;=0,"",ROUND(D118/H118*100,2)))</f>
        <v/>
      </c>
      <c r="J118" s="5">
        <f>IF(OR(H118="",F118=""),"",IF(H118&lt;=0,"",F118/H118))</f>
        <v/>
      </c>
    </row>
    <row r="119">
      <c r="A119" s="2" t="n"/>
      <c r="C119" s="3" t="n"/>
      <c r="D119" s="4" t="n"/>
      <c r="E119" s="5" t="n"/>
      <c r="F119" s="5">
        <f>IF(OR(D119="",E119=""),"",D119*E119)</f>
        <v/>
      </c>
      <c r="H119" s="3">
        <f>IF(OR(B119="",C119=""),"",IF(SUMPRODUCT(MAX(($B$2:B118=B119)*$C$2:C118))=0,"",C119-SUMPRODUCT(MAX(($B$2:B118=B119)*$C$2:C118))))</f>
        <v/>
      </c>
      <c r="I119" s="4">
        <f>IF(OR(H119="",G119&lt;&gt;"Evet"),"",IF(H119&lt;=0,"",ROUND(D119/H119*100,2)))</f>
        <v/>
      </c>
      <c r="J119" s="5">
        <f>IF(OR(H119="",F119=""),"",IF(H119&lt;=0,"",F119/H119))</f>
        <v/>
      </c>
    </row>
    <row r="120">
      <c r="A120" s="2" t="n"/>
      <c r="C120" s="3" t="n"/>
      <c r="D120" s="4" t="n"/>
      <c r="E120" s="5" t="n"/>
      <c r="F120" s="5">
        <f>IF(OR(D120="",E120=""),"",D120*E120)</f>
        <v/>
      </c>
      <c r="H120" s="3">
        <f>IF(OR(B120="",C120=""),"",IF(SUMPRODUCT(MAX(($B$2:B119=B120)*$C$2:C119))=0,"",C120-SUMPRODUCT(MAX(($B$2:B119=B120)*$C$2:C119))))</f>
        <v/>
      </c>
      <c r="I120" s="4">
        <f>IF(OR(H120="",G120&lt;&gt;"Evet"),"",IF(H120&lt;=0,"",ROUND(D120/H120*100,2)))</f>
        <v/>
      </c>
      <c r="J120" s="5">
        <f>IF(OR(H120="",F120=""),"",IF(H120&lt;=0,"",F120/H120))</f>
        <v/>
      </c>
    </row>
    <row r="121">
      <c r="A121" s="2" t="n"/>
      <c r="C121" s="3" t="n"/>
      <c r="D121" s="4" t="n"/>
      <c r="E121" s="5" t="n"/>
      <c r="F121" s="5">
        <f>IF(OR(D121="",E121=""),"",D121*E121)</f>
        <v/>
      </c>
      <c r="H121" s="3">
        <f>IF(OR(B121="",C121=""),"",IF(SUMPRODUCT(MAX(($B$2:B120=B121)*$C$2:C120))=0,"",C121-SUMPRODUCT(MAX(($B$2:B120=B121)*$C$2:C120))))</f>
        <v/>
      </c>
      <c r="I121" s="4">
        <f>IF(OR(H121="",G121&lt;&gt;"Evet"),"",IF(H121&lt;=0,"",ROUND(D121/H121*100,2)))</f>
        <v/>
      </c>
      <c r="J121" s="5">
        <f>IF(OR(H121="",F121=""),"",IF(H121&lt;=0,"",F121/H121))</f>
        <v/>
      </c>
    </row>
    <row r="122">
      <c r="A122" s="2" t="n"/>
      <c r="C122" s="3" t="n"/>
      <c r="D122" s="4" t="n"/>
      <c r="E122" s="5" t="n"/>
      <c r="F122" s="5">
        <f>IF(OR(D122="",E122=""),"",D122*E122)</f>
        <v/>
      </c>
      <c r="H122" s="3">
        <f>IF(OR(B122="",C122=""),"",IF(SUMPRODUCT(MAX(($B$2:B121=B122)*$C$2:C121))=0,"",C122-SUMPRODUCT(MAX(($B$2:B121=B122)*$C$2:C121))))</f>
        <v/>
      </c>
      <c r="I122" s="4">
        <f>IF(OR(H122="",G122&lt;&gt;"Evet"),"",IF(H122&lt;=0,"",ROUND(D122/H122*100,2)))</f>
        <v/>
      </c>
      <c r="J122" s="5">
        <f>IF(OR(H122="",F122=""),"",IF(H122&lt;=0,"",F122/H122))</f>
        <v/>
      </c>
    </row>
    <row r="123">
      <c r="A123" s="2" t="n"/>
      <c r="C123" s="3" t="n"/>
      <c r="D123" s="4" t="n"/>
      <c r="E123" s="5" t="n"/>
      <c r="F123" s="5">
        <f>IF(OR(D123="",E123=""),"",D123*E123)</f>
        <v/>
      </c>
      <c r="H123" s="3">
        <f>IF(OR(B123="",C123=""),"",IF(SUMPRODUCT(MAX(($B$2:B122=B123)*$C$2:C122))=0,"",C123-SUMPRODUCT(MAX(($B$2:B122=B123)*$C$2:C122))))</f>
        <v/>
      </c>
      <c r="I123" s="4">
        <f>IF(OR(H123="",G123&lt;&gt;"Evet"),"",IF(H123&lt;=0,"",ROUND(D123/H123*100,2)))</f>
        <v/>
      </c>
      <c r="J123" s="5">
        <f>IF(OR(H123="",F123=""),"",IF(H123&lt;=0,"",F123/H123))</f>
        <v/>
      </c>
    </row>
    <row r="124">
      <c r="A124" s="2" t="n"/>
      <c r="C124" s="3" t="n"/>
      <c r="D124" s="4" t="n"/>
      <c r="E124" s="5" t="n"/>
      <c r="F124" s="5">
        <f>IF(OR(D124="",E124=""),"",D124*E124)</f>
        <v/>
      </c>
      <c r="H124" s="3">
        <f>IF(OR(B124="",C124=""),"",IF(SUMPRODUCT(MAX(($B$2:B123=B124)*$C$2:C123))=0,"",C124-SUMPRODUCT(MAX(($B$2:B123=B124)*$C$2:C123))))</f>
        <v/>
      </c>
      <c r="I124" s="4">
        <f>IF(OR(H124="",G124&lt;&gt;"Evet"),"",IF(H124&lt;=0,"",ROUND(D124/H124*100,2)))</f>
        <v/>
      </c>
      <c r="J124" s="5">
        <f>IF(OR(H124="",F124=""),"",IF(H124&lt;=0,"",F124/H124))</f>
        <v/>
      </c>
    </row>
    <row r="125">
      <c r="A125" s="2" t="n"/>
      <c r="C125" s="3" t="n"/>
      <c r="D125" s="4" t="n"/>
      <c r="E125" s="5" t="n"/>
      <c r="F125" s="5">
        <f>IF(OR(D125="",E125=""),"",D125*E125)</f>
        <v/>
      </c>
      <c r="H125" s="3">
        <f>IF(OR(B125="",C125=""),"",IF(SUMPRODUCT(MAX(($B$2:B124=B125)*$C$2:C124))=0,"",C125-SUMPRODUCT(MAX(($B$2:B124=B125)*$C$2:C124))))</f>
        <v/>
      </c>
      <c r="I125" s="4">
        <f>IF(OR(H125="",G125&lt;&gt;"Evet"),"",IF(H125&lt;=0,"",ROUND(D125/H125*100,2)))</f>
        <v/>
      </c>
      <c r="J125" s="5">
        <f>IF(OR(H125="",F125=""),"",IF(H125&lt;=0,"",F125/H125))</f>
        <v/>
      </c>
    </row>
    <row r="126">
      <c r="A126" s="2" t="n"/>
      <c r="C126" s="3" t="n"/>
      <c r="D126" s="4" t="n"/>
      <c r="E126" s="5" t="n"/>
      <c r="F126" s="5">
        <f>IF(OR(D126="",E126=""),"",D126*E126)</f>
        <v/>
      </c>
      <c r="H126" s="3">
        <f>IF(OR(B126="",C126=""),"",IF(SUMPRODUCT(MAX(($B$2:B125=B126)*$C$2:C125))=0,"",C126-SUMPRODUCT(MAX(($B$2:B125=B126)*$C$2:C125))))</f>
        <v/>
      </c>
      <c r="I126" s="4">
        <f>IF(OR(H126="",G126&lt;&gt;"Evet"),"",IF(H126&lt;=0,"",ROUND(D126/H126*100,2)))</f>
        <v/>
      </c>
      <c r="J126" s="5">
        <f>IF(OR(H126="",F126=""),"",IF(H126&lt;=0,"",F126/H126))</f>
        <v/>
      </c>
    </row>
    <row r="127">
      <c r="A127" s="2" t="n"/>
      <c r="C127" s="3" t="n"/>
      <c r="D127" s="4" t="n"/>
      <c r="E127" s="5" t="n"/>
      <c r="F127" s="5">
        <f>IF(OR(D127="",E127=""),"",D127*E127)</f>
        <v/>
      </c>
      <c r="H127" s="3">
        <f>IF(OR(B127="",C127=""),"",IF(SUMPRODUCT(MAX(($B$2:B126=B127)*$C$2:C126))=0,"",C127-SUMPRODUCT(MAX(($B$2:B126=B127)*$C$2:C126))))</f>
        <v/>
      </c>
      <c r="I127" s="4">
        <f>IF(OR(H127="",G127&lt;&gt;"Evet"),"",IF(H127&lt;=0,"",ROUND(D127/H127*100,2)))</f>
        <v/>
      </c>
      <c r="J127" s="5">
        <f>IF(OR(H127="",F127=""),"",IF(H127&lt;=0,"",F127/H127))</f>
        <v/>
      </c>
    </row>
    <row r="128">
      <c r="A128" s="2" t="n"/>
      <c r="C128" s="3" t="n"/>
      <c r="D128" s="4" t="n"/>
      <c r="E128" s="5" t="n"/>
      <c r="F128" s="5">
        <f>IF(OR(D128="",E128=""),"",D128*E128)</f>
        <v/>
      </c>
      <c r="H128" s="3">
        <f>IF(OR(B128="",C128=""),"",IF(SUMPRODUCT(MAX(($B$2:B127=B128)*$C$2:C127))=0,"",C128-SUMPRODUCT(MAX(($B$2:B127=B128)*$C$2:C127))))</f>
        <v/>
      </c>
      <c r="I128" s="4">
        <f>IF(OR(H128="",G128&lt;&gt;"Evet"),"",IF(H128&lt;=0,"",ROUND(D128/H128*100,2)))</f>
        <v/>
      </c>
      <c r="J128" s="5">
        <f>IF(OR(H128="",F128=""),"",IF(H128&lt;=0,"",F128/H128))</f>
        <v/>
      </c>
    </row>
    <row r="129">
      <c r="A129" s="2" t="n"/>
      <c r="C129" s="3" t="n"/>
      <c r="D129" s="4" t="n"/>
      <c r="E129" s="5" t="n"/>
      <c r="F129" s="5">
        <f>IF(OR(D129="",E129=""),"",D129*E129)</f>
        <v/>
      </c>
      <c r="H129" s="3">
        <f>IF(OR(B129="",C129=""),"",IF(SUMPRODUCT(MAX(($B$2:B128=B129)*$C$2:C128))=0,"",C129-SUMPRODUCT(MAX(($B$2:B128=B129)*$C$2:C128))))</f>
        <v/>
      </c>
      <c r="I129" s="4">
        <f>IF(OR(H129="",G129&lt;&gt;"Evet"),"",IF(H129&lt;=0,"",ROUND(D129/H129*100,2)))</f>
        <v/>
      </c>
      <c r="J129" s="5">
        <f>IF(OR(H129="",F129=""),"",IF(H129&lt;=0,"",F129/H129))</f>
        <v/>
      </c>
    </row>
    <row r="130">
      <c r="A130" s="2" t="n"/>
      <c r="C130" s="3" t="n"/>
      <c r="D130" s="4" t="n"/>
      <c r="E130" s="5" t="n"/>
      <c r="F130" s="5">
        <f>IF(OR(D130="",E130=""),"",D130*E130)</f>
        <v/>
      </c>
      <c r="H130" s="3">
        <f>IF(OR(B130="",C130=""),"",IF(SUMPRODUCT(MAX(($B$2:B129=B130)*$C$2:C129))=0,"",C130-SUMPRODUCT(MAX(($B$2:B129=B130)*$C$2:C129))))</f>
        <v/>
      </c>
      <c r="I130" s="4">
        <f>IF(OR(H130="",G130&lt;&gt;"Evet"),"",IF(H130&lt;=0,"",ROUND(D130/H130*100,2)))</f>
        <v/>
      </c>
      <c r="J130" s="5">
        <f>IF(OR(H130="",F130=""),"",IF(H130&lt;=0,"",F130/H130))</f>
        <v/>
      </c>
    </row>
    <row r="131">
      <c r="A131" s="2" t="n"/>
      <c r="C131" s="3" t="n"/>
      <c r="D131" s="4" t="n"/>
      <c r="E131" s="5" t="n"/>
      <c r="F131" s="5">
        <f>IF(OR(D131="",E131=""),"",D131*E131)</f>
        <v/>
      </c>
      <c r="H131" s="3">
        <f>IF(OR(B131="",C131=""),"",IF(SUMPRODUCT(MAX(($B$2:B130=B131)*$C$2:C130))=0,"",C131-SUMPRODUCT(MAX(($B$2:B130=B131)*$C$2:C130))))</f>
        <v/>
      </c>
      <c r="I131" s="4">
        <f>IF(OR(H131="",G131&lt;&gt;"Evet"),"",IF(H131&lt;=0,"",ROUND(D131/H131*100,2)))</f>
        <v/>
      </c>
      <c r="J131" s="5">
        <f>IF(OR(H131="",F131=""),"",IF(H131&lt;=0,"",F131/H131))</f>
        <v/>
      </c>
    </row>
    <row r="132">
      <c r="A132" s="2" t="n"/>
      <c r="C132" s="3" t="n"/>
      <c r="D132" s="4" t="n"/>
      <c r="E132" s="5" t="n"/>
      <c r="F132" s="5">
        <f>IF(OR(D132="",E132=""),"",D132*E132)</f>
        <v/>
      </c>
      <c r="H132" s="3">
        <f>IF(OR(B132="",C132=""),"",IF(SUMPRODUCT(MAX(($B$2:B131=B132)*$C$2:C131))=0,"",C132-SUMPRODUCT(MAX(($B$2:B131=B132)*$C$2:C131))))</f>
        <v/>
      </c>
      <c r="I132" s="4">
        <f>IF(OR(H132="",G132&lt;&gt;"Evet"),"",IF(H132&lt;=0,"",ROUND(D132/H132*100,2)))</f>
        <v/>
      </c>
      <c r="J132" s="5">
        <f>IF(OR(H132="",F132=""),"",IF(H132&lt;=0,"",F132/H132))</f>
        <v/>
      </c>
    </row>
    <row r="133">
      <c r="A133" s="2" t="n"/>
      <c r="C133" s="3" t="n"/>
      <c r="D133" s="4" t="n"/>
      <c r="E133" s="5" t="n"/>
      <c r="F133" s="5">
        <f>IF(OR(D133="",E133=""),"",D133*E133)</f>
        <v/>
      </c>
      <c r="H133" s="3">
        <f>IF(OR(B133="",C133=""),"",IF(SUMPRODUCT(MAX(($B$2:B132=B133)*$C$2:C132))=0,"",C133-SUMPRODUCT(MAX(($B$2:B132=B133)*$C$2:C132))))</f>
        <v/>
      </c>
      <c r="I133" s="4">
        <f>IF(OR(H133="",G133&lt;&gt;"Evet"),"",IF(H133&lt;=0,"",ROUND(D133/H133*100,2)))</f>
        <v/>
      </c>
      <c r="J133" s="5">
        <f>IF(OR(H133="",F133=""),"",IF(H133&lt;=0,"",F133/H133))</f>
        <v/>
      </c>
    </row>
    <row r="134">
      <c r="A134" s="2" t="n"/>
      <c r="C134" s="3" t="n"/>
      <c r="D134" s="4" t="n"/>
      <c r="E134" s="5" t="n"/>
      <c r="F134" s="5">
        <f>IF(OR(D134="",E134=""),"",D134*E134)</f>
        <v/>
      </c>
      <c r="H134" s="3">
        <f>IF(OR(B134="",C134=""),"",IF(SUMPRODUCT(MAX(($B$2:B133=B134)*$C$2:C133))=0,"",C134-SUMPRODUCT(MAX(($B$2:B133=B134)*$C$2:C133))))</f>
        <v/>
      </c>
      <c r="I134" s="4">
        <f>IF(OR(H134="",G134&lt;&gt;"Evet"),"",IF(H134&lt;=0,"",ROUND(D134/H134*100,2)))</f>
        <v/>
      </c>
      <c r="J134" s="5">
        <f>IF(OR(H134="",F134=""),"",IF(H134&lt;=0,"",F134/H134))</f>
        <v/>
      </c>
    </row>
    <row r="135">
      <c r="A135" s="2" t="n"/>
      <c r="C135" s="3" t="n"/>
      <c r="D135" s="4" t="n"/>
      <c r="E135" s="5" t="n"/>
      <c r="F135" s="5">
        <f>IF(OR(D135="",E135=""),"",D135*E135)</f>
        <v/>
      </c>
      <c r="H135" s="3">
        <f>IF(OR(B135="",C135=""),"",IF(SUMPRODUCT(MAX(($B$2:B134=B135)*$C$2:C134))=0,"",C135-SUMPRODUCT(MAX(($B$2:B134=B135)*$C$2:C134))))</f>
        <v/>
      </c>
      <c r="I135" s="4">
        <f>IF(OR(H135="",G135&lt;&gt;"Evet"),"",IF(H135&lt;=0,"",ROUND(D135/H135*100,2)))</f>
        <v/>
      </c>
      <c r="J135" s="5">
        <f>IF(OR(H135="",F135=""),"",IF(H135&lt;=0,"",F135/H135))</f>
        <v/>
      </c>
    </row>
    <row r="136">
      <c r="A136" s="2" t="n"/>
      <c r="C136" s="3" t="n"/>
      <c r="D136" s="4" t="n"/>
      <c r="E136" s="5" t="n"/>
      <c r="F136" s="5">
        <f>IF(OR(D136="",E136=""),"",D136*E136)</f>
        <v/>
      </c>
      <c r="H136" s="3">
        <f>IF(OR(B136="",C136=""),"",IF(SUMPRODUCT(MAX(($B$2:B135=B136)*$C$2:C135))=0,"",C136-SUMPRODUCT(MAX(($B$2:B135=B136)*$C$2:C135))))</f>
        <v/>
      </c>
      <c r="I136" s="4">
        <f>IF(OR(H136="",G136&lt;&gt;"Evet"),"",IF(H136&lt;=0,"",ROUND(D136/H136*100,2)))</f>
        <v/>
      </c>
      <c r="J136" s="5">
        <f>IF(OR(H136="",F136=""),"",IF(H136&lt;=0,"",F136/H136))</f>
        <v/>
      </c>
    </row>
    <row r="137">
      <c r="A137" s="2" t="n"/>
      <c r="C137" s="3" t="n"/>
      <c r="D137" s="4" t="n"/>
      <c r="E137" s="5" t="n"/>
      <c r="F137" s="5">
        <f>IF(OR(D137="",E137=""),"",D137*E137)</f>
        <v/>
      </c>
      <c r="H137" s="3">
        <f>IF(OR(B137="",C137=""),"",IF(SUMPRODUCT(MAX(($B$2:B136=B137)*$C$2:C136))=0,"",C137-SUMPRODUCT(MAX(($B$2:B136=B137)*$C$2:C136))))</f>
        <v/>
      </c>
      <c r="I137" s="4">
        <f>IF(OR(H137="",G137&lt;&gt;"Evet"),"",IF(H137&lt;=0,"",ROUND(D137/H137*100,2)))</f>
        <v/>
      </c>
      <c r="J137" s="5">
        <f>IF(OR(H137="",F137=""),"",IF(H137&lt;=0,"",F137/H137))</f>
        <v/>
      </c>
    </row>
    <row r="138">
      <c r="A138" s="2" t="n"/>
      <c r="C138" s="3" t="n"/>
      <c r="D138" s="4" t="n"/>
      <c r="E138" s="5" t="n"/>
      <c r="F138" s="5">
        <f>IF(OR(D138="",E138=""),"",D138*E138)</f>
        <v/>
      </c>
      <c r="H138" s="3">
        <f>IF(OR(B138="",C138=""),"",IF(SUMPRODUCT(MAX(($B$2:B137=B138)*$C$2:C137))=0,"",C138-SUMPRODUCT(MAX(($B$2:B137=B138)*$C$2:C137))))</f>
        <v/>
      </c>
      <c r="I138" s="4">
        <f>IF(OR(H138="",G138&lt;&gt;"Evet"),"",IF(H138&lt;=0,"",ROUND(D138/H138*100,2)))</f>
        <v/>
      </c>
      <c r="J138" s="5">
        <f>IF(OR(H138="",F138=""),"",IF(H138&lt;=0,"",F138/H138))</f>
        <v/>
      </c>
    </row>
    <row r="139">
      <c r="A139" s="2" t="n"/>
      <c r="C139" s="3" t="n"/>
      <c r="D139" s="4" t="n"/>
      <c r="E139" s="5" t="n"/>
      <c r="F139" s="5">
        <f>IF(OR(D139="",E139=""),"",D139*E139)</f>
        <v/>
      </c>
      <c r="H139" s="3">
        <f>IF(OR(B139="",C139=""),"",IF(SUMPRODUCT(MAX(($B$2:B138=B139)*$C$2:C138))=0,"",C139-SUMPRODUCT(MAX(($B$2:B138=B139)*$C$2:C138))))</f>
        <v/>
      </c>
      <c r="I139" s="4">
        <f>IF(OR(H139="",G139&lt;&gt;"Evet"),"",IF(H139&lt;=0,"",ROUND(D139/H139*100,2)))</f>
        <v/>
      </c>
      <c r="J139" s="5">
        <f>IF(OR(H139="",F139=""),"",IF(H139&lt;=0,"",F139/H139))</f>
        <v/>
      </c>
    </row>
    <row r="140">
      <c r="A140" s="2" t="n"/>
      <c r="C140" s="3" t="n"/>
      <c r="D140" s="4" t="n"/>
      <c r="E140" s="5" t="n"/>
      <c r="F140" s="5">
        <f>IF(OR(D140="",E140=""),"",D140*E140)</f>
        <v/>
      </c>
      <c r="H140" s="3">
        <f>IF(OR(B140="",C140=""),"",IF(SUMPRODUCT(MAX(($B$2:B139=B140)*$C$2:C139))=0,"",C140-SUMPRODUCT(MAX(($B$2:B139=B140)*$C$2:C139))))</f>
        <v/>
      </c>
      <c r="I140" s="4">
        <f>IF(OR(H140="",G140&lt;&gt;"Evet"),"",IF(H140&lt;=0,"",ROUND(D140/H140*100,2)))</f>
        <v/>
      </c>
      <c r="J140" s="5">
        <f>IF(OR(H140="",F140=""),"",IF(H140&lt;=0,"",F140/H140))</f>
        <v/>
      </c>
    </row>
    <row r="141">
      <c r="A141" s="2" t="n"/>
      <c r="C141" s="3" t="n"/>
      <c r="D141" s="4" t="n"/>
      <c r="E141" s="5" t="n"/>
      <c r="F141" s="5">
        <f>IF(OR(D141="",E141=""),"",D141*E141)</f>
        <v/>
      </c>
      <c r="H141" s="3">
        <f>IF(OR(B141="",C141=""),"",IF(SUMPRODUCT(MAX(($B$2:B140=B141)*$C$2:C140))=0,"",C141-SUMPRODUCT(MAX(($B$2:B140=B141)*$C$2:C140))))</f>
        <v/>
      </c>
      <c r="I141" s="4">
        <f>IF(OR(H141="",G141&lt;&gt;"Evet"),"",IF(H141&lt;=0,"",ROUND(D141/H141*100,2)))</f>
        <v/>
      </c>
      <c r="J141" s="5">
        <f>IF(OR(H141="",F141=""),"",IF(H141&lt;=0,"",F141/H141))</f>
        <v/>
      </c>
    </row>
    <row r="142">
      <c r="A142" s="2" t="n"/>
      <c r="C142" s="3" t="n"/>
      <c r="D142" s="4" t="n"/>
      <c r="E142" s="5" t="n"/>
      <c r="F142" s="5">
        <f>IF(OR(D142="",E142=""),"",D142*E142)</f>
        <v/>
      </c>
      <c r="H142" s="3">
        <f>IF(OR(B142="",C142=""),"",IF(SUMPRODUCT(MAX(($B$2:B141=B142)*$C$2:C141))=0,"",C142-SUMPRODUCT(MAX(($B$2:B141=B142)*$C$2:C141))))</f>
        <v/>
      </c>
      <c r="I142" s="4">
        <f>IF(OR(H142="",G142&lt;&gt;"Evet"),"",IF(H142&lt;=0,"",ROUND(D142/H142*100,2)))</f>
        <v/>
      </c>
      <c r="J142" s="5">
        <f>IF(OR(H142="",F142=""),"",IF(H142&lt;=0,"",F142/H142))</f>
        <v/>
      </c>
    </row>
    <row r="143">
      <c r="A143" s="2" t="n"/>
      <c r="C143" s="3" t="n"/>
      <c r="D143" s="4" t="n"/>
      <c r="E143" s="5" t="n"/>
      <c r="F143" s="5">
        <f>IF(OR(D143="",E143=""),"",D143*E143)</f>
        <v/>
      </c>
      <c r="H143" s="3">
        <f>IF(OR(B143="",C143=""),"",IF(SUMPRODUCT(MAX(($B$2:B142=B143)*$C$2:C142))=0,"",C143-SUMPRODUCT(MAX(($B$2:B142=B143)*$C$2:C142))))</f>
        <v/>
      </c>
      <c r="I143" s="4">
        <f>IF(OR(H143="",G143&lt;&gt;"Evet"),"",IF(H143&lt;=0,"",ROUND(D143/H143*100,2)))</f>
        <v/>
      </c>
      <c r="J143" s="5">
        <f>IF(OR(H143="",F143=""),"",IF(H143&lt;=0,"",F143/H143))</f>
        <v/>
      </c>
    </row>
    <row r="144">
      <c r="A144" s="2" t="n"/>
      <c r="C144" s="3" t="n"/>
      <c r="D144" s="4" t="n"/>
      <c r="E144" s="5" t="n"/>
      <c r="F144" s="5">
        <f>IF(OR(D144="",E144=""),"",D144*E144)</f>
        <v/>
      </c>
      <c r="H144" s="3">
        <f>IF(OR(B144="",C144=""),"",IF(SUMPRODUCT(MAX(($B$2:B143=B144)*$C$2:C143))=0,"",C144-SUMPRODUCT(MAX(($B$2:B143=B144)*$C$2:C143))))</f>
        <v/>
      </c>
      <c r="I144" s="4">
        <f>IF(OR(H144="",G144&lt;&gt;"Evet"),"",IF(H144&lt;=0,"",ROUND(D144/H144*100,2)))</f>
        <v/>
      </c>
      <c r="J144" s="5">
        <f>IF(OR(H144="",F144=""),"",IF(H144&lt;=0,"",F144/H144))</f>
        <v/>
      </c>
    </row>
    <row r="145">
      <c r="A145" s="2" t="n"/>
      <c r="C145" s="3" t="n"/>
      <c r="D145" s="4" t="n"/>
      <c r="E145" s="5" t="n"/>
      <c r="F145" s="5">
        <f>IF(OR(D145="",E145=""),"",D145*E145)</f>
        <v/>
      </c>
      <c r="H145" s="3">
        <f>IF(OR(B145="",C145=""),"",IF(SUMPRODUCT(MAX(($B$2:B144=B145)*$C$2:C144))=0,"",C145-SUMPRODUCT(MAX(($B$2:B144=B145)*$C$2:C144))))</f>
        <v/>
      </c>
      <c r="I145" s="4">
        <f>IF(OR(H145="",G145&lt;&gt;"Evet"),"",IF(H145&lt;=0,"",ROUND(D145/H145*100,2)))</f>
        <v/>
      </c>
      <c r="J145" s="5">
        <f>IF(OR(H145="",F145=""),"",IF(H145&lt;=0,"",F145/H145))</f>
        <v/>
      </c>
    </row>
    <row r="146">
      <c r="A146" s="2" t="n"/>
      <c r="C146" s="3" t="n"/>
      <c r="D146" s="4" t="n"/>
      <c r="E146" s="5" t="n"/>
      <c r="F146" s="5">
        <f>IF(OR(D146="",E146=""),"",D146*E146)</f>
        <v/>
      </c>
      <c r="H146" s="3">
        <f>IF(OR(B146="",C146=""),"",IF(SUMPRODUCT(MAX(($B$2:B145=B146)*$C$2:C145))=0,"",C146-SUMPRODUCT(MAX(($B$2:B145=B146)*$C$2:C145))))</f>
        <v/>
      </c>
      <c r="I146" s="4">
        <f>IF(OR(H146="",G146&lt;&gt;"Evet"),"",IF(H146&lt;=0,"",ROUND(D146/H146*100,2)))</f>
        <v/>
      </c>
      <c r="J146" s="5">
        <f>IF(OR(H146="",F146=""),"",IF(H146&lt;=0,"",F146/H146))</f>
        <v/>
      </c>
    </row>
    <row r="147">
      <c r="A147" s="2" t="n"/>
      <c r="C147" s="3" t="n"/>
      <c r="D147" s="4" t="n"/>
      <c r="E147" s="5" t="n"/>
      <c r="F147" s="5">
        <f>IF(OR(D147="",E147=""),"",D147*E147)</f>
        <v/>
      </c>
      <c r="H147" s="3">
        <f>IF(OR(B147="",C147=""),"",IF(SUMPRODUCT(MAX(($B$2:B146=B147)*$C$2:C146))=0,"",C147-SUMPRODUCT(MAX(($B$2:B146=B147)*$C$2:C146))))</f>
        <v/>
      </c>
      <c r="I147" s="4">
        <f>IF(OR(H147="",G147&lt;&gt;"Evet"),"",IF(H147&lt;=0,"",ROUND(D147/H147*100,2)))</f>
        <v/>
      </c>
      <c r="J147" s="5">
        <f>IF(OR(H147="",F147=""),"",IF(H147&lt;=0,"",F147/H147))</f>
        <v/>
      </c>
    </row>
    <row r="148">
      <c r="A148" s="2" t="n"/>
      <c r="C148" s="3" t="n"/>
      <c r="D148" s="4" t="n"/>
      <c r="E148" s="5" t="n"/>
      <c r="F148" s="5">
        <f>IF(OR(D148="",E148=""),"",D148*E148)</f>
        <v/>
      </c>
      <c r="H148" s="3">
        <f>IF(OR(B148="",C148=""),"",IF(SUMPRODUCT(MAX(($B$2:B147=B148)*$C$2:C147))=0,"",C148-SUMPRODUCT(MAX(($B$2:B147=B148)*$C$2:C147))))</f>
        <v/>
      </c>
      <c r="I148" s="4">
        <f>IF(OR(H148="",G148&lt;&gt;"Evet"),"",IF(H148&lt;=0,"",ROUND(D148/H148*100,2)))</f>
        <v/>
      </c>
      <c r="J148" s="5">
        <f>IF(OR(H148="",F148=""),"",IF(H148&lt;=0,"",F148/H148))</f>
        <v/>
      </c>
    </row>
    <row r="149">
      <c r="A149" s="2" t="n"/>
      <c r="C149" s="3" t="n"/>
      <c r="D149" s="4" t="n"/>
      <c r="E149" s="5" t="n"/>
      <c r="F149" s="5">
        <f>IF(OR(D149="",E149=""),"",D149*E149)</f>
        <v/>
      </c>
      <c r="H149" s="3">
        <f>IF(OR(B149="",C149=""),"",IF(SUMPRODUCT(MAX(($B$2:B148=B149)*$C$2:C148))=0,"",C149-SUMPRODUCT(MAX(($B$2:B148=B149)*$C$2:C148))))</f>
        <v/>
      </c>
      <c r="I149" s="4">
        <f>IF(OR(H149="",G149&lt;&gt;"Evet"),"",IF(H149&lt;=0,"",ROUND(D149/H149*100,2)))</f>
        <v/>
      </c>
      <c r="J149" s="5">
        <f>IF(OR(H149="",F149=""),"",IF(H149&lt;=0,"",F149/H149))</f>
        <v/>
      </c>
    </row>
    <row r="150">
      <c r="A150" s="2" t="n"/>
      <c r="C150" s="3" t="n"/>
      <c r="D150" s="4" t="n"/>
      <c r="E150" s="5" t="n"/>
      <c r="F150" s="5">
        <f>IF(OR(D150="",E150=""),"",D150*E150)</f>
        <v/>
      </c>
      <c r="H150" s="3">
        <f>IF(OR(B150="",C150=""),"",IF(SUMPRODUCT(MAX(($B$2:B149=B150)*$C$2:C149))=0,"",C150-SUMPRODUCT(MAX(($B$2:B149=B150)*$C$2:C149))))</f>
        <v/>
      </c>
      <c r="I150" s="4">
        <f>IF(OR(H150="",G150&lt;&gt;"Evet"),"",IF(H150&lt;=0,"",ROUND(D150/H150*100,2)))</f>
        <v/>
      </c>
      <c r="J150" s="5">
        <f>IF(OR(H150="",F150=""),"",IF(H150&lt;=0,"",F150/H150))</f>
        <v/>
      </c>
    </row>
    <row r="151">
      <c r="A151" s="2" t="n"/>
      <c r="C151" s="3" t="n"/>
      <c r="D151" s="4" t="n"/>
      <c r="E151" s="5" t="n"/>
      <c r="F151" s="5">
        <f>IF(OR(D151="",E151=""),"",D151*E151)</f>
        <v/>
      </c>
      <c r="H151" s="3">
        <f>IF(OR(B151="",C151=""),"",IF(SUMPRODUCT(MAX(($B$2:B150=B151)*$C$2:C150))=0,"",C151-SUMPRODUCT(MAX(($B$2:B150=B151)*$C$2:C150))))</f>
        <v/>
      </c>
      <c r="I151" s="4">
        <f>IF(OR(H151="",G151&lt;&gt;"Evet"),"",IF(H151&lt;=0,"",ROUND(D151/H151*100,2)))</f>
        <v/>
      </c>
      <c r="J151" s="5">
        <f>IF(OR(H151="",F151=""),"",IF(H151&lt;=0,"",F151/H151))</f>
        <v/>
      </c>
    </row>
    <row r="152">
      <c r="A152" s="2" t="n"/>
      <c r="C152" s="3" t="n"/>
      <c r="D152" s="4" t="n"/>
      <c r="E152" s="5" t="n"/>
      <c r="F152" s="5">
        <f>IF(OR(D152="",E152=""),"",D152*E152)</f>
        <v/>
      </c>
      <c r="H152" s="3">
        <f>IF(OR(B152="",C152=""),"",IF(SUMPRODUCT(MAX(($B$2:B151=B152)*$C$2:C151))=0,"",C152-SUMPRODUCT(MAX(($B$2:B151=B152)*$C$2:C151))))</f>
        <v/>
      </c>
      <c r="I152" s="4">
        <f>IF(OR(H152="",G152&lt;&gt;"Evet"),"",IF(H152&lt;=0,"",ROUND(D152/H152*100,2)))</f>
        <v/>
      </c>
      <c r="J152" s="5">
        <f>IF(OR(H152="",F152=""),"",IF(H152&lt;=0,"",F152/H152))</f>
        <v/>
      </c>
    </row>
    <row r="153">
      <c r="A153" s="2" t="n"/>
      <c r="C153" s="3" t="n"/>
      <c r="D153" s="4" t="n"/>
      <c r="E153" s="5" t="n"/>
      <c r="F153" s="5">
        <f>IF(OR(D153="",E153=""),"",D153*E153)</f>
        <v/>
      </c>
      <c r="H153" s="3">
        <f>IF(OR(B153="",C153=""),"",IF(SUMPRODUCT(MAX(($B$2:B152=B153)*$C$2:C152))=0,"",C153-SUMPRODUCT(MAX(($B$2:B152=B153)*$C$2:C152))))</f>
        <v/>
      </c>
      <c r="I153" s="4">
        <f>IF(OR(H153="",G153&lt;&gt;"Evet"),"",IF(H153&lt;=0,"",ROUND(D153/H153*100,2)))</f>
        <v/>
      </c>
      <c r="J153" s="5">
        <f>IF(OR(H153="",F153=""),"",IF(H153&lt;=0,"",F153/H153))</f>
        <v/>
      </c>
    </row>
    <row r="154">
      <c r="A154" s="2" t="n"/>
      <c r="C154" s="3" t="n"/>
      <c r="D154" s="4" t="n"/>
      <c r="E154" s="5" t="n"/>
      <c r="F154" s="5">
        <f>IF(OR(D154="",E154=""),"",D154*E154)</f>
        <v/>
      </c>
      <c r="H154" s="3">
        <f>IF(OR(B154="",C154=""),"",IF(SUMPRODUCT(MAX(($B$2:B153=B154)*$C$2:C153))=0,"",C154-SUMPRODUCT(MAX(($B$2:B153=B154)*$C$2:C153))))</f>
        <v/>
      </c>
      <c r="I154" s="4">
        <f>IF(OR(H154="",G154&lt;&gt;"Evet"),"",IF(H154&lt;=0,"",ROUND(D154/H154*100,2)))</f>
        <v/>
      </c>
      <c r="J154" s="5">
        <f>IF(OR(H154="",F154=""),"",IF(H154&lt;=0,"",F154/H154))</f>
        <v/>
      </c>
    </row>
    <row r="155">
      <c r="A155" s="2" t="n"/>
      <c r="C155" s="3" t="n"/>
      <c r="D155" s="4" t="n"/>
      <c r="E155" s="5" t="n"/>
      <c r="F155" s="5">
        <f>IF(OR(D155="",E155=""),"",D155*E155)</f>
        <v/>
      </c>
      <c r="H155" s="3">
        <f>IF(OR(B155="",C155=""),"",IF(SUMPRODUCT(MAX(($B$2:B154=B155)*$C$2:C154))=0,"",C155-SUMPRODUCT(MAX(($B$2:B154=B155)*$C$2:C154))))</f>
        <v/>
      </c>
      <c r="I155" s="4">
        <f>IF(OR(H155="",G155&lt;&gt;"Evet"),"",IF(H155&lt;=0,"",ROUND(D155/H155*100,2)))</f>
        <v/>
      </c>
      <c r="J155" s="5">
        <f>IF(OR(H155="",F155=""),"",IF(H155&lt;=0,"",F155/H155))</f>
        <v/>
      </c>
    </row>
    <row r="156">
      <c r="A156" s="2" t="n"/>
      <c r="C156" s="3" t="n"/>
      <c r="D156" s="4" t="n"/>
      <c r="E156" s="5" t="n"/>
      <c r="F156" s="5">
        <f>IF(OR(D156="",E156=""),"",D156*E156)</f>
        <v/>
      </c>
      <c r="H156" s="3">
        <f>IF(OR(B156="",C156=""),"",IF(SUMPRODUCT(MAX(($B$2:B155=B156)*$C$2:C155))=0,"",C156-SUMPRODUCT(MAX(($B$2:B155=B156)*$C$2:C155))))</f>
        <v/>
      </c>
      <c r="I156" s="4">
        <f>IF(OR(H156="",G156&lt;&gt;"Evet"),"",IF(H156&lt;=0,"",ROUND(D156/H156*100,2)))</f>
        <v/>
      </c>
      <c r="J156" s="5">
        <f>IF(OR(H156="",F156=""),"",IF(H156&lt;=0,"",F156/H156))</f>
        <v/>
      </c>
    </row>
    <row r="157">
      <c r="A157" s="2" t="n"/>
      <c r="C157" s="3" t="n"/>
      <c r="D157" s="4" t="n"/>
      <c r="E157" s="5" t="n"/>
      <c r="F157" s="5">
        <f>IF(OR(D157="",E157=""),"",D157*E157)</f>
        <v/>
      </c>
      <c r="H157" s="3">
        <f>IF(OR(B157="",C157=""),"",IF(SUMPRODUCT(MAX(($B$2:B156=B157)*$C$2:C156))=0,"",C157-SUMPRODUCT(MAX(($B$2:B156=B157)*$C$2:C156))))</f>
        <v/>
      </c>
      <c r="I157" s="4">
        <f>IF(OR(H157="",G157&lt;&gt;"Evet"),"",IF(H157&lt;=0,"",ROUND(D157/H157*100,2)))</f>
        <v/>
      </c>
      <c r="J157" s="5">
        <f>IF(OR(H157="",F157=""),"",IF(H157&lt;=0,"",F157/H157))</f>
        <v/>
      </c>
    </row>
    <row r="158">
      <c r="A158" s="2" t="n"/>
      <c r="C158" s="3" t="n"/>
      <c r="D158" s="4" t="n"/>
      <c r="E158" s="5" t="n"/>
      <c r="F158" s="5">
        <f>IF(OR(D158="",E158=""),"",D158*E158)</f>
        <v/>
      </c>
      <c r="H158" s="3">
        <f>IF(OR(B158="",C158=""),"",IF(SUMPRODUCT(MAX(($B$2:B157=B158)*$C$2:C157))=0,"",C158-SUMPRODUCT(MAX(($B$2:B157=B158)*$C$2:C157))))</f>
        <v/>
      </c>
      <c r="I158" s="4">
        <f>IF(OR(H158="",G158&lt;&gt;"Evet"),"",IF(H158&lt;=0,"",ROUND(D158/H158*100,2)))</f>
        <v/>
      </c>
      <c r="J158" s="5">
        <f>IF(OR(H158="",F158=""),"",IF(H158&lt;=0,"",F158/H158))</f>
        <v/>
      </c>
    </row>
    <row r="159">
      <c r="A159" s="2" t="n"/>
      <c r="C159" s="3" t="n"/>
      <c r="D159" s="4" t="n"/>
      <c r="E159" s="5" t="n"/>
      <c r="F159" s="5">
        <f>IF(OR(D159="",E159=""),"",D159*E159)</f>
        <v/>
      </c>
      <c r="H159" s="3">
        <f>IF(OR(B159="",C159=""),"",IF(SUMPRODUCT(MAX(($B$2:B158=B159)*$C$2:C158))=0,"",C159-SUMPRODUCT(MAX(($B$2:B158=B159)*$C$2:C158))))</f>
        <v/>
      </c>
      <c r="I159" s="4">
        <f>IF(OR(H159="",G159&lt;&gt;"Evet"),"",IF(H159&lt;=0,"",ROUND(D159/H159*100,2)))</f>
        <v/>
      </c>
      <c r="J159" s="5">
        <f>IF(OR(H159="",F159=""),"",IF(H159&lt;=0,"",F159/H159))</f>
        <v/>
      </c>
    </row>
    <row r="160">
      <c r="A160" s="2" t="n"/>
      <c r="C160" s="3" t="n"/>
      <c r="D160" s="4" t="n"/>
      <c r="E160" s="5" t="n"/>
      <c r="F160" s="5">
        <f>IF(OR(D160="",E160=""),"",D160*E160)</f>
        <v/>
      </c>
      <c r="H160" s="3">
        <f>IF(OR(B160="",C160=""),"",IF(SUMPRODUCT(MAX(($B$2:B159=B160)*$C$2:C159))=0,"",C160-SUMPRODUCT(MAX(($B$2:B159=B160)*$C$2:C159))))</f>
        <v/>
      </c>
      <c r="I160" s="4">
        <f>IF(OR(H160="",G160&lt;&gt;"Evet"),"",IF(H160&lt;=0,"",ROUND(D160/H160*100,2)))</f>
        <v/>
      </c>
      <c r="J160" s="5">
        <f>IF(OR(H160="",F160=""),"",IF(H160&lt;=0,"",F160/H160))</f>
        <v/>
      </c>
    </row>
    <row r="161">
      <c r="A161" s="2" t="n"/>
      <c r="C161" s="3" t="n"/>
      <c r="D161" s="4" t="n"/>
      <c r="E161" s="5" t="n"/>
      <c r="F161" s="5">
        <f>IF(OR(D161="",E161=""),"",D161*E161)</f>
        <v/>
      </c>
      <c r="H161" s="3">
        <f>IF(OR(B161="",C161=""),"",IF(SUMPRODUCT(MAX(($B$2:B160=B161)*$C$2:C160))=0,"",C161-SUMPRODUCT(MAX(($B$2:B160=B161)*$C$2:C160))))</f>
        <v/>
      </c>
      <c r="I161" s="4">
        <f>IF(OR(H161="",G161&lt;&gt;"Evet"),"",IF(H161&lt;=0,"",ROUND(D161/H161*100,2)))</f>
        <v/>
      </c>
      <c r="J161" s="5">
        <f>IF(OR(H161="",F161=""),"",IF(H161&lt;=0,"",F161/H161))</f>
        <v/>
      </c>
    </row>
    <row r="162">
      <c r="A162" s="2" t="n"/>
      <c r="C162" s="3" t="n"/>
      <c r="D162" s="4" t="n"/>
      <c r="E162" s="5" t="n"/>
      <c r="F162" s="5">
        <f>IF(OR(D162="",E162=""),"",D162*E162)</f>
        <v/>
      </c>
      <c r="H162" s="3">
        <f>IF(OR(B162="",C162=""),"",IF(SUMPRODUCT(MAX(($B$2:B161=B162)*$C$2:C161))=0,"",C162-SUMPRODUCT(MAX(($B$2:B161=B162)*$C$2:C161))))</f>
        <v/>
      </c>
      <c r="I162" s="4">
        <f>IF(OR(H162="",G162&lt;&gt;"Evet"),"",IF(H162&lt;=0,"",ROUND(D162/H162*100,2)))</f>
        <v/>
      </c>
      <c r="J162" s="5">
        <f>IF(OR(H162="",F162=""),"",IF(H162&lt;=0,"",F162/H162))</f>
        <v/>
      </c>
    </row>
    <row r="163">
      <c r="A163" s="2" t="n"/>
      <c r="C163" s="3" t="n"/>
      <c r="D163" s="4" t="n"/>
      <c r="E163" s="5" t="n"/>
      <c r="F163" s="5">
        <f>IF(OR(D163="",E163=""),"",D163*E163)</f>
        <v/>
      </c>
      <c r="H163" s="3">
        <f>IF(OR(B163="",C163=""),"",IF(SUMPRODUCT(MAX(($B$2:B162=B163)*$C$2:C162))=0,"",C163-SUMPRODUCT(MAX(($B$2:B162=B163)*$C$2:C162))))</f>
        <v/>
      </c>
      <c r="I163" s="4">
        <f>IF(OR(H163="",G163&lt;&gt;"Evet"),"",IF(H163&lt;=0,"",ROUND(D163/H163*100,2)))</f>
        <v/>
      </c>
      <c r="J163" s="5">
        <f>IF(OR(H163="",F163=""),"",IF(H163&lt;=0,"",F163/H163))</f>
        <v/>
      </c>
    </row>
    <row r="164">
      <c r="A164" s="2" t="n"/>
      <c r="C164" s="3" t="n"/>
      <c r="D164" s="4" t="n"/>
      <c r="E164" s="5" t="n"/>
      <c r="F164" s="5">
        <f>IF(OR(D164="",E164=""),"",D164*E164)</f>
        <v/>
      </c>
      <c r="H164" s="3">
        <f>IF(OR(B164="",C164=""),"",IF(SUMPRODUCT(MAX(($B$2:B163=B164)*$C$2:C163))=0,"",C164-SUMPRODUCT(MAX(($B$2:B163=B164)*$C$2:C163))))</f>
        <v/>
      </c>
      <c r="I164" s="4">
        <f>IF(OR(H164="",G164&lt;&gt;"Evet"),"",IF(H164&lt;=0,"",ROUND(D164/H164*100,2)))</f>
        <v/>
      </c>
      <c r="J164" s="5">
        <f>IF(OR(H164="",F164=""),"",IF(H164&lt;=0,"",F164/H164))</f>
        <v/>
      </c>
    </row>
    <row r="165">
      <c r="A165" s="2" t="n"/>
      <c r="C165" s="3" t="n"/>
      <c r="D165" s="4" t="n"/>
      <c r="E165" s="5" t="n"/>
      <c r="F165" s="5">
        <f>IF(OR(D165="",E165=""),"",D165*E165)</f>
        <v/>
      </c>
      <c r="H165" s="3">
        <f>IF(OR(B165="",C165=""),"",IF(SUMPRODUCT(MAX(($B$2:B164=B165)*$C$2:C164))=0,"",C165-SUMPRODUCT(MAX(($B$2:B164=B165)*$C$2:C164))))</f>
        <v/>
      </c>
      <c r="I165" s="4">
        <f>IF(OR(H165="",G165&lt;&gt;"Evet"),"",IF(H165&lt;=0,"",ROUND(D165/H165*100,2)))</f>
        <v/>
      </c>
      <c r="J165" s="5">
        <f>IF(OR(H165="",F165=""),"",IF(H165&lt;=0,"",F165/H165))</f>
        <v/>
      </c>
    </row>
    <row r="166">
      <c r="A166" s="2" t="n"/>
      <c r="C166" s="3" t="n"/>
      <c r="D166" s="4" t="n"/>
      <c r="E166" s="5" t="n"/>
      <c r="F166" s="5">
        <f>IF(OR(D166="",E166=""),"",D166*E166)</f>
        <v/>
      </c>
      <c r="H166" s="3">
        <f>IF(OR(B166="",C166=""),"",IF(SUMPRODUCT(MAX(($B$2:B165=B166)*$C$2:C165))=0,"",C166-SUMPRODUCT(MAX(($B$2:B165=B166)*$C$2:C165))))</f>
        <v/>
      </c>
      <c r="I166" s="4">
        <f>IF(OR(H166="",G166&lt;&gt;"Evet"),"",IF(H166&lt;=0,"",ROUND(D166/H166*100,2)))</f>
        <v/>
      </c>
      <c r="J166" s="5">
        <f>IF(OR(H166="",F166=""),"",IF(H166&lt;=0,"",F166/H166))</f>
        <v/>
      </c>
    </row>
    <row r="167">
      <c r="A167" s="2" t="n"/>
      <c r="C167" s="3" t="n"/>
      <c r="D167" s="4" t="n"/>
      <c r="E167" s="5" t="n"/>
      <c r="F167" s="5">
        <f>IF(OR(D167="",E167=""),"",D167*E167)</f>
        <v/>
      </c>
      <c r="H167" s="3">
        <f>IF(OR(B167="",C167=""),"",IF(SUMPRODUCT(MAX(($B$2:B166=B167)*$C$2:C166))=0,"",C167-SUMPRODUCT(MAX(($B$2:B166=B167)*$C$2:C166))))</f>
        <v/>
      </c>
      <c r="I167" s="4">
        <f>IF(OR(H167="",G167&lt;&gt;"Evet"),"",IF(H167&lt;=0,"",ROUND(D167/H167*100,2)))</f>
        <v/>
      </c>
      <c r="J167" s="5">
        <f>IF(OR(H167="",F167=""),"",IF(H167&lt;=0,"",F167/H167))</f>
        <v/>
      </c>
    </row>
    <row r="168">
      <c r="A168" s="2" t="n"/>
      <c r="C168" s="3" t="n"/>
      <c r="D168" s="4" t="n"/>
      <c r="E168" s="5" t="n"/>
      <c r="F168" s="5">
        <f>IF(OR(D168="",E168=""),"",D168*E168)</f>
        <v/>
      </c>
      <c r="H168" s="3">
        <f>IF(OR(B168="",C168=""),"",IF(SUMPRODUCT(MAX(($B$2:B167=B168)*$C$2:C167))=0,"",C168-SUMPRODUCT(MAX(($B$2:B167=B168)*$C$2:C167))))</f>
        <v/>
      </c>
      <c r="I168" s="4">
        <f>IF(OR(H168="",G168&lt;&gt;"Evet"),"",IF(H168&lt;=0,"",ROUND(D168/H168*100,2)))</f>
        <v/>
      </c>
      <c r="J168" s="5">
        <f>IF(OR(H168="",F168=""),"",IF(H168&lt;=0,"",F168/H168))</f>
        <v/>
      </c>
    </row>
    <row r="169">
      <c r="A169" s="2" t="n"/>
      <c r="C169" s="3" t="n"/>
      <c r="D169" s="4" t="n"/>
      <c r="E169" s="5" t="n"/>
      <c r="F169" s="5">
        <f>IF(OR(D169="",E169=""),"",D169*E169)</f>
        <v/>
      </c>
      <c r="H169" s="3">
        <f>IF(OR(B169="",C169=""),"",IF(SUMPRODUCT(MAX(($B$2:B168=B169)*$C$2:C168))=0,"",C169-SUMPRODUCT(MAX(($B$2:B168=B169)*$C$2:C168))))</f>
        <v/>
      </c>
      <c r="I169" s="4">
        <f>IF(OR(H169="",G169&lt;&gt;"Evet"),"",IF(H169&lt;=0,"",ROUND(D169/H169*100,2)))</f>
        <v/>
      </c>
      <c r="J169" s="5">
        <f>IF(OR(H169="",F169=""),"",IF(H169&lt;=0,"",F169/H169))</f>
        <v/>
      </c>
    </row>
    <row r="170">
      <c r="A170" s="2" t="n"/>
      <c r="C170" s="3" t="n"/>
      <c r="D170" s="4" t="n"/>
      <c r="E170" s="5" t="n"/>
      <c r="F170" s="5">
        <f>IF(OR(D170="",E170=""),"",D170*E170)</f>
        <v/>
      </c>
      <c r="H170" s="3">
        <f>IF(OR(B170="",C170=""),"",IF(SUMPRODUCT(MAX(($B$2:B169=B170)*$C$2:C169))=0,"",C170-SUMPRODUCT(MAX(($B$2:B169=B170)*$C$2:C169))))</f>
        <v/>
      </c>
      <c r="I170" s="4">
        <f>IF(OR(H170="",G170&lt;&gt;"Evet"),"",IF(H170&lt;=0,"",ROUND(D170/H170*100,2)))</f>
        <v/>
      </c>
      <c r="J170" s="5">
        <f>IF(OR(H170="",F170=""),"",IF(H170&lt;=0,"",F170/H170))</f>
        <v/>
      </c>
    </row>
    <row r="171">
      <c r="A171" s="2" t="n"/>
      <c r="C171" s="3" t="n"/>
      <c r="D171" s="4" t="n"/>
      <c r="E171" s="5" t="n"/>
      <c r="F171" s="5">
        <f>IF(OR(D171="",E171=""),"",D171*E171)</f>
        <v/>
      </c>
      <c r="H171" s="3">
        <f>IF(OR(B171="",C171=""),"",IF(SUMPRODUCT(MAX(($B$2:B170=B171)*$C$2:C170))=0,"",C171-SUMPRODUCT(MAX(($B$2:B170=B171)*$C$2:C170))))</f>
        <v/>
      </c>
      <c r="I171" s="4">
        <f>IF(OR(H171="",G171&lt;&gt;"Evet"),"",IF(H171&lt;=0,"",ROUND(D171/H171*100,2)))</f>
        <v/>
      </c>
      <c r="J171" s="5">
        <f>IF(OR(H171="",F171=""),"",IF(H171&lt;=0,"",F171/H171))</f>
        <v/>
      </c>
    </row>
    <row r="172">
      <c r="A172" s="2" t="n"/>
      <c r="C172" s="3" t="n"/>
      <c r="D172" s="4" t="n"/>
      <c r="E172" s="5" t="n"/>
      <c r="F172" s="5">
        <f>IF(OR(D172="",E172=""),"",D172*E172)</f>
        <v/>
      </c>
      <c r="H172" s="3">
        <f>IF(OR(B172="",C172=""),"",IF(SUMPRODUCT(MAX(($B$2:B171=B172)*$C$2:C171))=0,"",C172-SUMPRODUCT(MAX(($B$2:B171=B172)*$C$2:C171))))</f>
        <v/>
      </c>
      <c r="I172" s="4">
        <f>IF(OR(H172="",G172&lt;&gt;"Evet"),"",IF(H172&lt;=0,"",ROUND(D172/H172*100,2)))</f>
        <v/>
      </c>
      <c r="J172" s="5">
        <f>IF(OR(H172="",F172=""),"",IF(H172&lt;=0,"",F172/H172))</f>
        <v/>
      </c>
    </row>
    <row r="173">
      <c r="A173" s="2" t="n"/>
      <c r="C173" s="3" t="n"/>
      <c r="D173" s="4" t="n"/>
      <c r="E173" s="5" t="n"/>
      <c r="F173" s="5">
        <f>IF(OR(D173="",E173=""),"",D173*E173)</f>
        <v/>
      </c>
      <c r="H173" s="3">
        <f>IF(OR(B173="",C173=""),"",IF(SUMPRODUCT(MAX(($B$2:B172=B173)*$C$2:C172))=0,"",C173-SUMPRODUCT(MAX(($B$2:B172=B173)*$C$2:C172))))</f>
        <v/>
      </c>
      <c r="I173" s="4">
        <f>IF(OR(H173="",G173&lt;&gt;"Evet"),"",IF(H173&lt;=0,"",ROUND(D173/H173*100,2)))</f>
        <v/>
      </c>
      <c r="J173" s="5">
        <f>IF(OR(H173="",F173=""),"",IF(H173&lt;=0,"",F173/H173))</f>
        <v/>
      </c>
    </row>
    <row r="174">
      <c r="A174" s="2" t="n"/>
      <c r="C174" s="3" t="n"/>
      <c r="D174" s="4" t="n"/>
      <c r="E174" s="5" t="n"/>
      <c r="F174" s="5">
        <f>IF(OR(D174="",E174=""),"",D174*E174)</f>
        <v/>
      </c>
      <c r="H174" s="3">
        <f>IF(OR(B174="",C174=""),"",IF(SUMPRODUCT(MAX(($B$2:B173=B174)*$C$2:C173))=0,"",C174-SUMPRODUCT(MAX(($B$2:B173=B174)*$C$2:C173))))</f>
        <v/>
      </c>
      <c r="I174" s="4">
        <f>IF(OR(H174="",G174&lt;&gt;"Evet"),"",IF(H174&lt;=0,"",ROUND(D174/H174*100,2)))</f>
        <v/>
      </c>
      <c r="J174" s="5">
        <f>IF(OR(H174="",F174=""),"",IF(H174&lt;=0,"",F174/H174))</f>
        <v/>
      </c>
    </row>
    <row r="175">
      <c r="A175" s="2" t="n"/>
      <c r="C175" s="3" t="n"/>
      <c r="D175" s="4" t="n"/>
      <c r="E175" s="5" t="n"/>
      <c r="F175" s="5">
        <f>IF(OR(D175="",E175=""),"",D175*E175)</f>
        <v/>
      </c>
      <c r="H175" s="3">
        <f>IF(OR(B175="",C175=""),"",IF(SUMPRODUCT(MAX(($B$2:B174=B175)*$C$2:C174))=0,"",C175-SUMPRODUCT(MAX(($B$2:B174=B175)*$C$2:C174))))</f>
        <v/>
      </c>
      <c r="I175" s="4">
        <f>IF(OR(H175="",G175&lt;&gt;"Evet"),"",IF(H175&lt;=0,"",ROUND(D175/H175*100,2)))</f>
        <v/>
      </c>
      <c r="J175" s="5">
        <f>IF(OR(H175="",F175=""),"",IF(H175&lt;=0,"",F175/H175))</f>
        <v/>
      </c>
    </row>
    <row r="176">
      <c r="A176" s="2" t="n"/>
      <c r="C176" s="3" t="n"/>
      <c r="D176" s="4" t="n"/>
      <c r="E176" s="5" t="n"/>
      <c r="F176" s="5">
        <f>IF(OR(D176="",E176=""),"",D176*E176)</f>
        <v/>
      </c>
      <c r="H176" s="3">
        <f>IF(OR(B176="",C176=""),"",IF(SUMPRODUCT(MAX(($B$2:B175=B176)*$C$2:C175))=0,"",C176-SUMPRODUCT(MAX(($B$2:B175=B176)*$C$2:C175))))</f>
        <v/>
      </c>
      <c r="I176" s="4">
        <f>IF(OR(H176="",G176&lt;&gt;"Evet"),"",IF(H176&lt;=0,"",ROUND(D176/H176*100,2)))</f>
        <v/>
      </c>
      <c r="J176" s="5">
        <f>IF(OR(H176="",F176=""),"",IF(H176&lt;=0,"",F176/H176))</f>
        <v/>
      </c>
    </row>
    <row r="177">
      <c r="A177" s="2" t="n"/>
      <c r="C177" s="3" t="n"/>
      <c r="D177" s="4" t="n"/>
      <c r="E177" s="5" t="n"/>
      <c r="F177" s="5">
        <f>IF(OR(D177="",E177=""),"",D177*E177)</f>
        <v/>
      </c>
      <c r="H177" s="3">
        <f>IF(OR(B177="",C177=""),"",IF(SUMPRODUCT(MAX(($B$2:B176=B177)*$C$2:C176))=0,"",C177-SUMPRODUCT(MAX(($B$2:B176=B177)*$C$2:C176))))</f>
        <v/>
      </c>
      <c r="I177" s="4">
        <f>IF(OR(H177="",G177&lt;&gt;"Evet"),"",IF(H177&lt;=0,"",ROUND(D177/H177*100,2)))</f>
        <v/>
      </c>
      <c r="J177" s="5">
        <f>IF(OR(H177="",F177=""),"",IF(H177&lt;=0,"",F177/H177))</f>
        <v/>
      </c>
    </row>
    <row r="178">
      <c r="A178" s="2" t="n"/>
      <c r="C178" s="3" t="n"/>
      <c r="D178" s="4" t="n"/>
      <c r="E178" s="5" t="n"/>
      <c r="F178" s="5">
        <f>IF(OR(D178="",E178=""),"",D178*E178)</f>
        <v/>
      </c>
      <c r="H178" s="3">
        <f>IF(OR(B178="",C178=""),"",IF(SUMPRODUCT(MAX(($B$2:B177=B178)*$C$2:C177))=0,"",C178-SUMPRODUCT(MAX(($B$2:B177=B178)*$C$2:C177))))</f>
        <v/>
      </c>
      <c r="I178" s="4">
        <f>IF(OR(H178="",G178&lt;&gt;"Evet"),"",IF(H178&lt;=0,"",ROUND(D178/H178*100,2)))</f>
        <v/>
      </c>
      <c r="J178" s="5">
        <f>IF(OR(H178="",F178=""),"",IF(H178&lt;=0,"",F178/H178))</f>
        <v/>
      </c>
    </row>
    <row r="179">
      <c r="A179" s="2" t="n"/>
      <c r="C179" s="3" t="n"/>
      <c r="D179" s="4" t="n"/>
      <c r="E179" s="5" t="n"/>
      <c r="F179" s="5">
        <f>IF(OR(D179="",E179=""),"",D179*E179)</f>
        <v/>
      </c>
      <c r="H179" s="3">
        <f>IF(OR(B179="",C179=""),"",IF(SUMPRODUCT(MAX(($B$2:B178=B179)*$C$2:C178))=0,"",C179-SUMPRODUCT(MAX(($B$2:B178=B179)*$C$2:C178))))</f>
        <v/>
      </c>
      <c r="I179" s="4">
        <f>IF(OR(H179="",G179&lt;&gt;"Evet"),"",IF(H179&lt;=0,"",ROUND(D179/H179*100,2)))</f>
        <v/>
      </c>
      <c r="J179" s="5">
        <f>IF(OR(H179="",F179=""),"",IF(H179&lt;=0,"",F179/H179))</f>
        <v/>
      </c>
    </row>
    <row r="180">
      <c r="A180" s="2" t="n"/>
      <c r="C180" s="3" t="n"/>
      <c r="D180" s="4" t="n"/>
      <c r="E180" s="5" t="n"/>
      <c r="F180" s="5">
        <f>IF(OR(D180="",E180=""),"",D180*E180)</f>
        <v/>
      </c>
      <c r="H180" s="3">
        <f>IF(OR(B180="",C180=""),"",IF(SUMPRODUCT(MAX(($B$2:B179=B180)*$C$2:C179))=0,"",C180-SUMPRODUCT(MAX(($B$2:B179=B180)*$C$2:C179))))</f>
        <v/>
      </c>
      <c r="I180" s="4">
        <f>IF(OR(H180="",G180&lt;&gt;"Evet"),"",IF(H180&lt;=0,"",ROUND(D180/H180*100,2)))</f>
        <v/>
      </c>
      <c r="J180" s="5">
        <f>IF(OR(H180="",F180=""),"",IF(H180&lt;=0,"",F180/H180))</f>
        <v/>
      </c>
    </row>
    <row r="181">
      <c r="A181" s="2" t="n"/>
      <c r="C181" s="3" t="n"/>
      <c r="D181" s="4" t="n"/>
      <c r="E181" s="5" t="n"/>
      <c r="F181" s="5">
        <f>IF(OR(D181="",E181=""),"",D181*E181)</f>
        <v/>
      </c>
      <c r="H181" s="3">
        <f>IF(OR(B181="",C181=""),"",IF(SUMPRODUCT(MAX(($B$2:B180=B181)*$C$2:C180))=0,"",C181-SUMPRODUCT(MAX(($B$2:B180=B181)*$C$2:C180))))</f>
        <v/>
      </c>
      <c r="I181" s="4">
        <f>IF(OR(H181="",G181&lt;&gt;"Evet"),"",IF(H181&lt;=0,"",ROUND(D181/H181*100,2)))</f>
        <v/>
      </c>
      <c r="J181" s="5">
        <f>IF(OR(H181="",F181=""),"",IF(H181&lt;=0,"",F181/H181))</f>
        <v/>
      </c>
    </row>
    <row r="182">
      <c r="A182" s="2" t="n"/>
      <c r="C182" s="3" t="n"/>
      <c r="D182" s="4" t="n"/>
      <c r="E182" s="5" t="n"/>
      <c r="F182" s="5">
        <f>IF(OR(D182="",E182=""),"",D182*E182)</f>
        <v/>
      </c>
      <c r="H182" s="3">
        <f>IF(OR(B182="",C182=""),"",IF(SUMPRODUCT(MAX(($B$2:B181=B182)*$C$2:C181))=0,"",C182-SUMPRODUCT(MAX(($B$2:B181=B182)*$C$2:C181))))</f>
        <v/>
      </c>
      <c r="I182" s="4">
        <f>IF(OR(H182="",G182&lt;&gt;"Evet"),"",IF(H182&lt;=0,"",ROUND(D182/H182*100,2)))</f>
        <v/>
      </c>
      <c r="J182" s="5">
        <f>IF(OR(H182="",F182=""),"",IF(H182&lt;=0,"",F182/H182))</f>
        <v/>
      </c>
    </row>
    <row r="183">
      <c r="A183" s="2" t="n"/>
      <c r="C183" s="3" t="n"/>
      <c r="D183" s="4" t="n"/>
      <c r="E183" s="5" t="n"/>
      <c r="F183" s="5">
        <f>IF(OR(D183="",E183=""),"",D183*E183)</f>
        <v/>
      </c>
      <c r="H183" s="3">
        <f>IF(OR(B183="",C183=""),"",IF(SUMPRODUCT(MAX(($B$2:B182=B183)*$C$2:C182))=0,"",C183-SUMPRODUCT(MAX(($B$2:B182=B183)*$C$2:C182))))</f>
        <v/>
      </c>
      <c r="I183" s="4">
        <f>IF(OR(H183="",G183&lt;&gt;"Evet"),"",IF(H183&lt;=0,"",ROUND(D183/H183*100,2)))</f>
        <v/>
      </c>
      <c r="J183" s="5">
        <f>IF(OR(H183="",F183=""),"",IF(H183&lt;=0,"",F183/H183))</f>
        <v/>
      </c>
    </row>
    <row r="184">
      <c r="A184" s="2" t="n"/>
      <c r="C184" s="3" t="n"/>
      <c r="D184" s="4" t="n"/>
      <c r="E184" s="5" t="n"/>
      <c r="F184" s="5">
        <f>IF(OR(D184="",E184=""),"",D184*E184)</f>
        <v/>
      </c>
      <c r="H184" s="3">
        <f>IF(OR(B184="",C184=""),"",IF(SUMPRODUCT(MAX(($B$2:B183=B184)*$C$2:C183))=0,"",C184-SUMPRODUCT(MAX(($B$2:B183=B184)*$C$2:C183))))</f>
        <v/>
      </c>
      <c r="I184" s="4">
        <f>IF(OR(H184="",G184&lt;&gt;"Evet"),"",IF(H184&lt;=0,"",ROUND(D184/H184*100,2)))</f>
        <v/>
      </c>
      <c r="J184" s="5">
        <f>IF(OR(H184="",F184=""),"",IF(H184&lt;=0,"",F184/H184))</f>
        <v/>
      </c>
    </row>
    <row r="185">
      <c r="A185" s="2" t="n"/>
      <c r="C185" s="3" t="n"/>
      <c r="D185" s="4" t="n"/>
      <c r="E185" s="5" t="n"/>
      <c r="F185" s="5">
        <f>IF(OR(D185="",E185=""),"",D185*E185)</f>
        <v/>
      </c>
      <c r="H185" s="3">
        <f>IF(OR(B185="",C185=""),"",IF(SUMPRODUCT(MAX(($B$2:B184=B185)*$C$2:C184))=0,"",C185-SUMPRODUCT(MAX(($B$2:B184=B185)*$C$2:C184))))</f>
        <v/>
      </c>
      <c r="I185" s="4">
        <f>IF(OR(H185="",G185&lt;&gt;"Evet"),"",IF(H185&lt;=0,"",ROUND(D185/H185*100,2)))</f>
        <v/>
      </c>
      <c r="J185" s="5">
        <f>IF(OR(H185="",F185=""),"",IF(H185&lt;=0,"",F185/H185))</f>
        <v/>
      </c>
    </row>
    <row r="186">
      <c r="A186" s="2" t="n"/>
      <c r="C186" s="3" t="n"/>
      <c r="D186" s="4" t="n"/>
      <c r="E186" s="5" t="n"/>
      <c r="F186" s="5">
        <f>IF(OR(D186="",E186=""),"",D186*E186)</f>
        <v/>
      </c>
      <c r="H186" s="3">
        <f>IF(OR(B186="",C186=""),"",IF(SUMPRODUCT(MAX(($B$2:B185=B186)*$C$2:C185))=0,"",C186-SUMPRODUCT(MAX(($B$2:B185=B186)*$C$2:C185))))</f>
        <v/>
      </c>
      <c r="I186" s="4">
        <f>IF(OR(H186="",G186&lt;&gt;"Evet"),"",IF(H186&lt;=0,"",ROUND(D186/H186*100,2)))</f>
        <v/>
      </c>
      <c r="J186" s="5">
        <f>IF(OR(H186="",F186=""),"",IF(H186&lt;=0,"",F186/H186))</f>
        <v/>
      </c>
    </row>
    <row r="187">
      <c r="A187" s="2" t="n"/>
      <c r="C187" s="3" t="n"/>
      <c r="D187" s="4" t="n"/>
      <c r="E187" s="5" t="n"/>
      <c r="F187" s="5">
        <f>IF(OR(D187="",E187=""),"",D187*E187)</f>
        <v/>
      </c>
      <c r="H187" s="3">
        <f>IF(OR(B187="",C187=""),"",IF(SUMPRODUCT(MAX(($B$2:B186=B187)*$C$2:C186))=0,"",C187-SUMPRODUCT(MAX(($B$2:B186=B187)*$C$2:C186))))</f>
        <v/>
      </c>
      <c r="I187" s="4">
        <f>IF(OR(H187="",G187&lt;&gt;"Evet"),"",IF(H187&lt;=0,"",ROUND(D187/H187*100,2)))</f>
        <v/>
      </c>
      <c r="J187" s="5">
        <f>IF(OR(H187="",F187=""),"",IF(H187&lt;=0,"",F187/H187))</f>
        <v/>
      </c>
    </row>
    <row r="188">
      <c r="A188" s="2" t="n"/>
      <c r="C188" s="3" t="n"/>
      <c r="D188" s="4" t="n"/>
      <c r="E188" s="5" t="n"/>
      <c r="F188" s="5">
        <f>IF(OR(D188="",E188=""),"",D188*E188)</f>
        <v/>
      </c>
      <c r="H188" s="3">
        <f>IF(OR(B188="",C188=""),"",IF(SUMPRODUCT(MAX(($B$2:B187=B188)*$C$2:C187))=0,"",C188-SUMPRODUCT(MAX(($B$2:B187=B188)*$C$2:C187))))</f>
        <v/>
      </c>
      <c r="I188" s="4">
        <f>IF(OR(H188="",G188&lt;&gt;"Evet"),"",IF(H188&lt;=0,"",ROUND(D188/H188*100,2)))</f>
        <v/>
      </c>
      <c r="J188" s="5">
        <f>IF(OR(H188="",F188=""),"",IF(H188&lt;=0,"",F188/H188))</f>
        <v/>
      </c>
    </row>
    <row r="189">
      <c r="A189" s="2" t="n"/>
      <c r="C189" s="3" t="n"/>
      <c r="D189" s="4" t="n"/>
      <c r="E189" s="5" t="n"/>
      <c r="F189" s="5">
        <f>IF(OR(D189="",E189=""),"",D189*E189)</f>
        <v/>
      </c>
      <c r="H189" s="3">
        <f>IF(OR(B189="",C189=""),"",IF(SUMPRODUCT(MAX(($B$2:B188=B189)*$C$2:C188))=0,"",C189-SUMPRODUCT(MAX(($B$2:B188=B189)*$C$2:C188))))</f>
        <v/>
      </c>
      <c r="I189" s="4">
        <f>IF(OR(H189="",G189&lt;&gt;"Evet"),"",IF(H189&lt;=0,"",ROUND(D189/H189*100,2)))</f>
        <v/>
      </c>
      <c r="J189" s="5">
        <f>IF(OR(H189="",F189=""),"",IF(H189&lt;=0,"",F189/H189))</f>
        <v/>
      </c>
    </row>
    <row r="190">
      <c r="A190" s="2" t="n"/>
      <c r="C190" s="3" t="n"/>
      <c r="D190" s="4" t="n"/>
      <c r="E190" s="5" t="n"/>
      <c r="F190" s="5">
        <f>IF(OR(D190="",E190=""),"",D190*E190)</f>
        <v/>
      </c>
      <c r="H190" s="3">
        <f>IF(OR(B190="",C190=""),"",IF(SUMPRODUCT(MAX(($B$2:B189=B190)*$C$2:C189))=0,"",C190-SUMPRODUCT(MAX(($B$2:B189=B190)*$C$2:C189))))</f>
        <v/>
      </c>
      <c r="I190" s="4">
        <f>IF(OR(H190="",G190&lt;&gt;"Evet"),"",IF(H190&lt;=0,"",ROUND(D190/H190*100,2)))</f>
        <v/>
      </c>
      <c r="J190" s="5">
        <f>IF(OR(H190="",F190=""),"",IF(H190&lt;=0,"",F190/H190))</f>
        <v/>
      </c>
    </row>
    <row r="191">
      <c r="A191" s="2" t="n"/>
      <c r="C191" s="3" t="n"/>
      <c r="D191" s="4" t="n"/>
      <c r="E191" s="5" t="n"/>
      <c r="F191" s="5">
        <f>IF(OR(D191="",E191=""),"",D191*E191)</f>
        <v/>
      </c>
      <c r="H191" s="3">
        <f>IF(OR(B191="",C191=""),"",IF(SUMPRODUCT(MAX(($B$2:B190=B191)*$C$2:C190))=0,"",C191-SUMPRODUCT(MAX(($B$2:B190=B191)*$C$2:C190))))</f>
        <v/>
      </c>
      <c r="I191" s="4">
        <f>IF(OR(H191="",G191&lt;&gt;"Evet"),"",IF(H191&lt;=0,"",ROUND(D191/H191*100,2)))</f>
        <v/>
      </c>
      <c r="J191" s="5">
        <f>IF(OR(H191="",F191=""),"",IF(H191&lt;=0,"",F191/H191))</f>
        <v/>
      </c>
    </row>
    <row r="192">
      <c r="A192" s="2" t="n"/>
      <c r="C192" s="3" t="n"/>
      <c r="D192" s="4" t="n"/>
      <c r="E192" s="5" t="n"/>
      <c r="F192" s="5">
        <f>IF(OR(D192="",E192=""),"",D192*E192)</f>
        <v/>
      </c>
      <c r="H192" s="3">
        <f>IF(OR(B192="",C192=""),"",IF(SUMPRODUCT(MAX(($B$2:B191=B192)*$C$2:C191))=0,"",C192-SUMPRODUCT(MAX(($B$2:B191=B192)*$C$2:C191))))</f>
        <v/>
      </c>
      <c r="I192" s="4">
        <f>IF(OR(H192="",G192&lt;&gt;"Evet"),"",IF(H192&lt;=0,"",ROUND(D192/H192*100,2)))</f>
        <v/>
      </c>
      <c r="J192" s="5">
        <f>IF(OR(H192="",F192=""),"",IF(H192&lt;=0,"",F192/H192))</f>
        <v/>
      </c>
    </row>
    <row r="193">
      <c r="A193" s="2" t="n"/>
      <c r="C193" s="3" t="n"/>
      <c r="D193" s="4" t="n"/>
      <c r="E193" s="5" t="n"/>
      <c r="F193" s="5">
        <f>IF(OR(D193="",E193=""),"",D193*E193)</f>
        <v/>
      </c>
      <c r="H193" s="3">
        <f>IF(OR(B193="",C193=""),"",IF(SUMPRODUCT(MAX(($B$2:B192=B193)*$C$2:C192))=0,"",C193-SUMPRODUCT(MAX(($B$2:B192=B193)*$C$2:C192))))</f>
        <v/>
      </c>
      <c r="I193" s="4">
        <f>IF(OR(H193="",G193&lt;&gt;"Evet"),"",IF(H193&lt;=0,"",ROUND(D193/H193*100,2)))</f>
        <v/>
      </c>
      <c r="J193" s="5">
        <f>IF(OR(H193="",F193=""),"",IF(H193&lt;=0,"",F193/H193))</f>
        <v/>
      </c>
    </row>
    <row r="194">
      <c r="A194" s="2" t="n"/>
      <c r="C194" s="3" t="n"/>
      <c r="D194" s="4" t="n"/>
      <c r="E194" s="5" t="n"/>
      <c r="F194" s="5">
        <f>IF(OR(D194="",E194=""),"",D194*E194)</f>
        <v/>
      </c>
      <c r="H194" s="3">
        <f>IF(OR(B194="",C194=""),"",IF(SUMPRODUCT(MAX(($B$2:B193=B194)*$C$2:C193))=0,"",C194-SUMPRODUCT(MAX(($B$2:B193=B194)*$C$2:C193))))</f>
        <v/>
      </c>
      <c r="I194" s="4">
        <f>IF(OR(H194="",G194&lt;&gt;"Evet"),"",IF(H194&lt;=0,"",ROUND(D194/H194*100,2)))</f>
        <v/>
      </c>
      <c r="J194" s="5">
        <f>IF(OR(H194="",F194=""),"",IF(H194&lt;=0,"",F194/H194))</f>
        <v/>
      </c>
    </row>
    <row r="195">
      <c r="A195" s="2" t="n"/>
      <c r="C195" s="3" t="n"/>
      <c r="D195" s="4" t="n"/>
      <c r="E195" s="5" t="n"/>
      <c r="F195" s="5">
        <f>IF(OR(D195="",E195=""),"",D195*E195)</f>
        <v/>
      </c>
      <c r="H195" s="3">
        <f>IF(OR(B195="",C195=""),"",IF(SUMPRODUCT(MAX(($B$2:B194=B195)*$C$2:C194))=0,"",C195-SUMPRODUCT(MAX(($B$2:B194=B195)*$C$2:C194))))</f>
        <v/>
      </c>
      <c r="I195" s="4">
        <f>IF(OR(H195="",G195&lt;&gt;"Evet"),"",IF(H195&lt;=0,"",ROUND(D195/H195*100,2)))</f>
        <v/>
      </c>
      <c r="J195" s="5">
        <f>IF(OR(H195="",F195=""),"",IF(H195&lt;=0,"",F195/H195))</f>
        <v/>
      </c>
    </row>
    <row r="196">
      <c r="A196" s="2" t="n"/>
      <c r="C196" s="3" t="n"/>
      <c r="D196" s="4" t="n"/>
      <c r="E196" s="5" t="n"/>
      <c r="F196" s="5">
        <f>IF(OR(D196="",E196=""),"",D196*E196)</f>
        <v/>
      </c>
      <c r="H196" s="3">
        <f>IF(OR(B196="",C196=""),"",IF(SUMPRODUCT(MAX(($B$2:B195=B196)*$C$2:C195))=0,"",C196-SUMPRODUCT(MAX(($B$2:B195=B196)*$C$2:C195))))</f>
        <v/>
      </c>
      <c r="I196" s="4">
        <f>IF(OR(H196="",G196&lt;&gt;"Evet"),"",IF(H196&lt;=0,"",ROUND(D196/H196*100,2)))</f>
        <v/>
      </c>
      <c r="J196" s="5">
        <f>IF(OR(H196="",F196=""),"",IF(H196&lt;=0,"",F196/H196))</f>
        <v/>
      </c>
    </row>
    <row r="197">
      <c r="A197" s="2" t="n"/>
      <c r="C197" s="3" t="n"/>
      <c r="D197" s="4" t="n"/>
      <c r="E197" s="5" t="n"/>
      <c r="F197" s="5">
        <f>IF(OR(D197="",E197=""),"",D197*E197)</f>
        <v/>
      </c>
      <c r="H197" s="3">
        <f>IF(OR(B197="",C197=""),"",IF(SUMPRODUCT(MAX(($B$2:B196=B197)*$C$2:C196))=0,"",C197-SUMPRODUCT(MAX(($B$2:B196=B197)*$C$2:C196))))</f>
        <v/>
      </c>
      <c r="I197" s="4">
        <f>IF(OR(H197="",G197&lt;&gt;"Evet"),"",IF(H197&lt;=0,"",ROUND(D197/H197*100,2)))</f>
        <v/>
      </c>
      <c r="J197" s="5">
        <f>IF(OR(H197="",F197=""),"",IF(H197&lt;=0,"",F197/H197))</f>
        <v/>
      </c>
    </row>
    <row r="198">
      <c r="A198" s="2" t="n"/>
      <c r="C198" s="3" t="n"/>
      <c r="D198" s="4" t="n"/>
      <c r="E198" s="5" t="n"/>
      <c r="F198" s="5">
        <f>IF(OR(D198="",E198=""),"",D198*E198)</f>
        <v/>
      </c>
      <c r="H198" s="3">
        <f>IF(OR(B198="",C198=""),"",IF(SUMPRODUCT(MAX(($B$2:B197=B198)*$C$2:C197))=0,"",C198-SUMPRODUCT(MAX(($B$2:B197=B198)*$C$2:C197))))</f>
        <v/>
      </c>
      <c r="I198" s="4">
        <f>IF(OR(H198="",G198&lt;&gt;"Evet"),"",IF(H198&lt;=0,"",ROUND(D198/H198*100,2)))</f>
        <v/>
      </c>
      <c r="J198" s="5">
        <f>IF(OR(H198="",F198=""),"",IF(H198&lt;=0,"",F198/H198))</f>
        <v/>
      </c>
    </row>
    <row r="199">
      <c r="A199" s="2" t="n"/>
      <c r="C199" s="3" t="n"/>
      <c r="D199" s="4" t="n"/>
      <c r="E199" s="5" t="n"/>
      <c r="F199" s="5">
        <f>IF(OR(D199="",E199=""),"",D199*E199)</f>
        <v/>
      </c>
      <c r="H199" s="3">
        <f>IF(OR(B199="",C199=""),"",IF(SUMPRODUCT(MAX(($B$2:B198=B199)*$C$2:C198))=0,"",C199-SUMPRODUCT(MAX(($B$2:B198=B199)*$C$2:C198))))</f>
        <v/>
      </c>
      <c r="I199" s="4">
        <f>IF(OR(H199="",G199&lt;&gt;"Evet"),"",IF(H199&lt;=0,"",ROUND(D199/H199*100,2)))</f>
        <v/>
      </c>
      <c r="J199" s="5">
        <f>IF(OR(H199="",F199=""),"",IF(H199&lt;=0,"",F199/H199))</f>
        <v/>
      </c>
    </row>
    <row r="200">
      <c r="A200" s="2" t="n"/>
      <c r="C200" s="3" t="n"/>
      <c r="D200" s="4" t="n"/>
      <c r="E200" s="5" t="n"/>
      <c r="F200" s="5">
        <f>IF(OR(D200="",E200=""),"",D200*E200)</f>
        <v/>
      </c>
      <c r="H200" s="3">
        <f>IF(OR(B200="",C200=""),"",IF(SUMPRODUCT(MAX(($B$2:B199=B200)*$C$2:C199))=0,"",C200-SUMPRODUCT(MAX(($B$2:B199=B200)*$C$2:C199))))</f>
        <v/>
      </c>
      <c r="I200" s="4">
        <f>IF(OR(H200="",G200&lt;&gt;"Evet"),"",IF(H200&lt;=0,"",ROUND(D200/H200*100,2)))</f>
        <v/>
      </c>
      <c r="J200" s="5">
        <f>IF(OR(H200="",F200=""),"",IF(H200&lt;=0,"",F200/H200))</f>
        <v/>
      </c>
    </row>
    <row r="201">
      <c r="A201" s="2" t="n"/>
      <c r="C201" s="3" t="n"/>
      <c r="D201" s="4" t="n"/>
      <c r="E201" s="5" t="n"/>
      <c r="F201" s="5">
        <f>IF(OR(D201="",E201=""),"",D201*E201)</f>
        <v/>
      </c>
      <c r="H201" s="3">
        <f>IF(OR(B201="",C201=""),"",IF(SUMPRODUCT(MAX(($B$2:B200=B201)*$C$2:C200))=0,"",C201-SUMPRODUCT(MAX(($B$2:B200=B201)*$C$2:C200))))</f>
        <v/>
      </c>
      <c r="I201" s="4">
        <f>IF(OR(H201="",G201&lt;&gt;"Evet"),"",IF(H201&lt;=0,"",ROUND(D201/H201*100,2)))</f>
        <v/>
      </c>
      <c r="J201" s="5">
        <f>IF(OR(H201="",F201=""),"",IF(H201&lt;=0,"",F201/H201))</f>
        <v/>
      </c>
    </row>
    <row r="202">
      <c r="A202" s="2" t="n"/>
      <c r="C202" s="3" t="n"/>
      <c r="D202" s="4" t="n"/>
      <c r="E202" s="5" t="n"/>
      <c r="F202" s="5">
        <f>IF(OR(D202="",E202=""),"",D202*E202)</f>
        <v/>
      </c>
      <c r="H202" s="3">
        <f>IF(OR(B202="",C202=""),"",IF(SUMPRODUCT(MAX(($B$2:B201=B202)*$C$2:C201))=0,"",C202-SUMPRODUCT(MAX(($B$2:B201=B202)*$C$2:C201))))</f>
        <v/>
      </c>
      <c r="I202" s="4">
        <f>IF(OR(H202="",G202&lt;&gt;"Evet"),"",IF(H202&lt;=0,"",ROUND(D202/H202*100,2)))</f>
        <v/>
      </c>
      <c r="J202" s="5">
        <f>IF(OR(H202="",F202=""),"",IF(H202&lt;=0,"",F202/H202))</f>
        <v/>
      </c>
    </row>
    <row r="203">
      <c r="A203" s="2" t="n"/>
      <c r="C203" s="3" t="n"/>
      <c r="D203" s="4" t="n"/>
      <c r="E203" s="5" t="n"/>
      <c r="F203" s="5">
        <f>IF(OR(D203="",E203=""),"",D203*E203)</f>
        <v/>
      </c>
      <c r="H203" s="3">
        <f>IF(OR(B203="",C203=""),"",IF(SUMPRODUCT(MAX(($B$2:B202=B203)*$C$2:C202))=0,"",C203-SUMPRODUCT(MAX(($B$2:B202=B203)*$C$2:C202))))</f>
        <v/>
      </c>
      <c r="I203" s="4">
        <f>IF(OR(H203="",G203&lt;&gt;"Evet"),"",IF(H203&lt;=0,"",ROUND(D203/H203*100,2)))</f>
        <v/>
      </c>
      <c r="J203" s="5">
        <f>IF(OR(H203="",F203=""),"",IF(H203&lt;=0,"",F203/H203))</f>
        <v/>
      </c>
    </row>
    <row r="204">
      <c r="A204" s="2" t="n"/>
      <c r="C204" s="3" t="n"/>
      <c r="D204" s="4" t="n"/>
      <c r="E204" s="5" t="n"/>
      <c r="F204" s="5">
        <f>IF(OR(D204="",E204=""),"",D204*E204)</f>
        <v/>
      </c>
      <c r="H204" s="3">
        <f>IF(OR(B204="",C204=""),"",IF(SUMPRODUCT(MAX(($B$2:B203=B204)*$C$2:C203))=0,"",C204-SUMPRODUCT(MAX(($B$2:B203=B204)*$C$2:C203))))</f>
        <v/>
      </c>
      <c r="I204" s="4">
        <f>IF(OR(H204="",G204&lt;&gt;"Evet"),"",IF(H204&lt;=0,"",ROUND(D204/H204*100,2)))</f>
        <v/>
      </c>
      <c r="J204" s="5">
        <f>IF(OR(H204="",F204=""),"",IF(H204&lt;=0,"",F204/H204))</f>
        <v/>
      </c>
    </row>
    <row r="205">
      <c r="A205" s="2" t="n"/>
      <c r="C205" s="3" t="n"/>
      <c r="D205" s="4" t="n"/>
      <c r="E205" s="5" t="n"/>
      <c r="F205" s="5">
        <f>IF(OR(D205="",E205=""),"",D205*E205)</f>
        <v/>
      </c>
      <c r="H205" s="3">
        <f>IF(OR(B205="",C205=""),"",IF(SUMPRODUCT(MAX(($B$2:B204=B205)*$C$2:C204))=0,"",C205-SUMPRODUCT(MAX(($B$2:B204=B205)*$C$2:C204))))</f>
        <v/>
      </c>
      <c r="I205" s="4">
        <f>IF(OR(H205="",G205&lt;&gt;"Evet"),"",IF(H205&lt;=0,"",ROUND(D205/H205*100,2)))</f>
        <v/>
      </c>
      <c r="J205" s="5">
        <f>IF(OR(H205="",F205=""),"",IF(H205&lt;=0,"",F205/H205))</f>
        <v/>
      </c>
    </row>
    <row r="206">
      <c r="A206" s="2" t="n"/>
      <c r="C206" s="3" t="n"/>
      <c r="D206" s="4" t="n"/>
      <c r="E206" s="5" t="n"/>
      <c r="F206" s="5">
        <f>IF(OR(D206="",E206=""),"",D206*E206)</f>
        <v/>
      </c>
      <c r="H206" s="3">
        <f>IF(OR(B206="",C206=""),"",IF(SUMPRODUCT(MAX(($B$2:B205=B206)*$C$2:C205))=0,"",C206-SUMPRODUCT(MAX(($B$2:B205=B206)*$C$2:C205))))</f>
        <v/>
      </c>
      <c r="I206" s="4">
        <f>IF(OR(H206="",G206&lt;&gt;"Evet"),"",IF(H206&lt;=0,"",ROUND(D206/H206*100,2)))</f>
        <v/>
      </c>
      <c r="J206" s="5">
        <f>IF(OR(H206="",F206=""),"",IF(H206&lt;=0,"",F206/H206))</f>
        <v/>
      </c>
    </row>
    <row r="207">
      <c r="A207" s="2" t="n"/>
      <c r="C207" s="3" t="n"/>
      <c r="D207" s="4" t="n"/>
      <c r="E207" s="5" t="n"/>
      <c r="F207" s="5">
        <f>IF(OR(D207="",E207=""),"",D207*E207)</f>
        <v/>
      </c>
      <c r="H207" s="3">
        <f>IF(OR(B207="",C207=""),"",IF(SUMPRODUCT(MAX(($B$2:B206=B207)*$C$2:C206))=0,"",C207-SUMPRODUCT(MAX(($B$2:B206=B207)*$C$2:C206))))</f>
        <v/>
      </c>
      <c r="I207" s="4">
        <f>IF(OR(H207="",G207&lt;&gt;"Evet"),"",IF(H207&lt;=0,"",ROUND(D207/H207*100,2)))</f>
        <v/>
      </c>
      <c r="J207" s="5">
        <f>IF(OR(H207="",F207=""),"",IF(H207&lt;=0,"",F207/H207))</f>
        <v/>
      </c>
    </row>
    <row r="208">
      <c r="A208" s="2" t="n"/>
      <c r="C208" s="3" t="n"/>
      <c r="D208" s="4" t="n"/>
      <c r="E208" s="5" t="n"/>
      <c r="F208" s="5">
        <f>IF(OR(D208="",E208=""),"",D208*E208)</f>
        <v/>
      </c>
      <c r="H208" s="3">
        <f>IF(OR(B208="",C208=""),"",IF(SUMPRODUCT(MAX(($B$2:B207=B208)*$C$2:C207))=0,"",C208-SUMPRODUCT(MAX(($B$2:B207=B208)*$C$2:C207))))</f>
        <v/>
      </c>
      <c r="I208" s="4">
        <f>IF(OR(H208="",G208&lt;&gt;"Evet"),"",IF(H208&lt;=0,"",ROUND(D208/H208*100,2)))</f>
        <v/>
      </c>
      <c r="J208" s="5">
        <f>IF(OR(H208="",F208=""),"",IF(H208&lt;=0,"",F208/H208))</f>
        <v/>
      </c>
    </row>
    <row r="209">
      <c r="A209" s="2" t="n"/>
      <c r="C209" s="3" t="n"/>
      <c r="D209" s="4" t="n"/>
      <c r="E209" s="5" t="n"/>
      <c r="F209" s="5">
        <f>IF(OR(D209="",E209=""),"",D209*E209)</f>
        <v/>
      </c>
      <c r="H209" s="3">
        <f>IF(OR(B209="",C209=""),"",IF(SUMPRODUCT(MAX(($B$2:B208=B209)*$C$2:C208))=0,"",C209-SUMPRODUCT(MAX(($B$2:B208=B209)*$C$2:C208))))</f>
        <v/>
      </c>
      <c r="I209" s="4">
        <f>IF(OR(H209="",G209&lt;&gt;"Evet"),"",IF(H209&lt;=0,"",ROUND(D209/H209*100,2)))</f>
        <v/>
      </c>
      <c r="J209" s="5">
        <f>IF(OR(H209="",F209=""),"",IF(H209&lt;=0,"",F209/H209))</f>
        <v/>
      </c>
    </row>
    <row r="210">
      <c r="A210" s="2" t="n"/>
      <c r="C210" s="3" t="n"/>
      <c r="D210" s="4" t="n"/>
      <c r="E210" s="5" t="n"/>
      <c r="F210" s="5">
        <f>IF(OR(D210="",E210=""),"",D210*E210)</f>
        <v/>
      </c>
      <c r="H210" s="3">
        <f>IF(OR(B210="",C210=""),"",IF(SUMPRODUCT(MAX(($B$2:B209=B210)*$C$2:C209))=0,"",C210-SUMPRODUCT(MAX(($B$2:B209=B210)*$C$2:C209))))</f>
        <v/>
      </c>
      <c r="I210" s="4">
        <f>IF(OR(H210="",G210&lt;&gt;"Evet"),"",IF(H210&lt;=0,"",ROUND(D210/H210*100,2)))</f>
        <v/>
      </c>
      <c r="J210" s="5">
        <f>IF(OR(H210="",F210=""),"",IF(H210&lt;=0,"",F210/H210))</f>
        <v/>
      </c>
    </row>
    <row r="211">
      <c r="A211" s="2" t="n"/>
      <c r="C211" s="3" t="n"/>
      <c r="D211" s="4" t="n"/>
      <c r="E211" s="5" t="n"/>
      <c r="F211" s="5">
        <f>IF(OR(D211="",E211=""),"",D211*E211)</f>
        <v/>
      </c>
      <c r="H211" s="3">
        <f>IF(OR(B211="",C211=""),"",IF(SUMPRODUCT(MAX(($B$2:B210=B211)*$C$2:C210))=0,"",C211-SUMPRODUCT(MAX(($B$2:B210=B211)*$C$2:C210))))</f>
        <v/>
      </c>
      <c r="I211" s="4">
        <f>IF(OR(H211="",G211&lt;&gt;"Evet"),"",IF(H211&lt;=0,"",ROUND(D211/H211*100,2)))</f>
        <v/>
      </c>
      <c r="J211" s="5">
        <f>IF(OR(H211="",F211=""),"",IF(H211&lt;=0,"",F211/H211))</f>
        <v/>
      </c>
    </row>
    <row r="212">
      <c r="A212" s="2" t="n"/>
      <c r="C212" s="3" t="n"/>
      <c r="D212" s="4" t="n"/>
      <c r="E212" s="5" t="n"/>
      <c r="F212" s="5">
        <f>IF(OR(D212="",E212=""),"",D212*E212)</f>
        <v/>
      </c>
      <c r="H212" s="3">
        <f>IF(OR(B212="",C212=""),"",IF(SUMPRODUCT(MAX(($B$2:B211=B212)*$C$2:C211))=0,"",C212-SUMPRODUCT(MAX(($B$2:B211=B212)*$C$2:C211))))</f>
        <v/>
      </c>
      <c r="I212" s="4">
        <f>IF(OR(H212="",G212&lt;&gt;"Evet"),"",IF(H212&lt;=0,"",ROUND(D212/H212*100,2)))</f>
        <v/>
      </c>
      <c r="J212" s="5">
        <f>IF(OR(H212="",F212=""),"",IF(H212&lt;=0,"",F212/H212))</f>
        <v/>
      </c>
    </row>
    <row r="213">
      <c r="A213" s="2" t="n"/>
      <c r="C213" s="3" t="n"/>
      <c r="D213" s="4" t="n"/>
      <c r="E213" s="5" t="n"/>
      <c r="F213" s="5">
        <f>IF(OR(D213="",E213=""),"",D213*E213)</f>
        <v/>
      </c>
      <c r="H213" s="3">
        <f>IF(OR(B213="",C213=""),"",IF(SUMPRODUCT(MAX(($B$2:B212=B213)*$C$2:C212))=0,"",C213-SUMPRODUCT(MAX(($B$2:B212=B213)*$C$2:C212))))</f>
        <v/>
      </c>
      <c r="I213" s="4">
        <f>IF(OR(H213="",G213&lt;&gt;"Evet"),"",IF(H213&lt;=0,"",ROUND(D213/H213*100,2)))</f>
        <v/>
      </c>
      <c r="J213" s="5">
        <f>IF(OR(H213="",F213=""),"",IF(H213&lt;=0,"",F213/H213))</f>
        <v/>
      </c>
    </row>
    <row r="214">
      <c r="A214" s="2" t="n"/>
      <c r="C214" s="3" t="n"/>
      <c r="D214" s="4" t="n"/>
      <c r="E214" s="5" t="n"/>
      <c r="F214" s="5">
        <f>IF(OR(D214="",E214=""),"",D214*E214)</f>
        <v/>
      </c>
      <c r="H214" s="3">
        <f>IF(OR(B214="",C214=""),"",IF(SUMPRODUCT(MAX(($B$2:B213=B214)*$C$2:C213))=0,"",C214-SUMPRODUCT(MAX(($B$2:B213=B214)*$C$2:C213))))</f>
        <v/>
      </c>
      <c r="I214" s="4">
        <f>IF(OR(H214="",G214&lt;&gt;"Evet"),"",IF(H214&lt;=0,"",ROUND(D214/H214*100,2)))</f>
        <v/>
      </c>
      <c r="J214" s="5">
        <f>IF(OR(H214="",F214=""),"",IF(H214&lt;=0,"",F214/H214))</f>
        <v/>
      </c>
    </row>
    <row r="215">
      <c r="A215" s="2" t="n"/>
      <c r="C215" s="3" t="n"/>
      <c r="D215" s="4" t="n"/>
      <c r="E215" s="5" t="n"/>
      <c r="F215" s="5">
        <f>IF(OR(D215="",E215=""),"",D215*E215)</f>
        <v/>
      </c>
      <c r="H215" s="3">
        <f>IF(OR(B215="",C215=""),"",IF(SUMPRODUCT(MAX(($B$2:B214=B215)*$C$2:C214))=0,"",C215-SUMPRODUCT(MAX(($B$2:B214=B215)*$C$2:C214))))</f>
        <v/>
      </c>
      <c r="I215" s="4">
        <f>IF(OR(H215="",G215&lt;&gt;"Evet"),"",IF(H215&lt;=0,"",ROUND(D215/H215*100,2)))</f>
        <v/>
      </c>
      <c r="J215" s="5">
        <f>IF(OR(H215="",F215=""),"",IF(H215&lt;=0,"",F215/H215))</f>
        <v/>
      </c>
    </row>
    <row r="216">
      <c r="A216" s="2" t="n"/>
      <c r="C216" s="3" t="n"/>
      <c r="D216" s="4" t="n"/>
      <c r="E216" s="5" t="n"/>
      <c r="F216" s="5">
        <f>IF(OR(D216="",E216=""),"",D216*E216)</f>
        <v/>
      </c>
      <c r="H216" s="3">
        <f>IF(OR(B216="",C216=""),"",IF(SUMPRODUCT(MAX(($B$2:B215=B216)*$C$2:C215))=0,"",C216-SUMPRODUCT(MAX(($B$2:B215=B216)*$C$2:C215))))</f>
        <v/>
      </c>
      <c r="I216" s="4">
        <f>IF(OR(H216="",G216&lt;&gt;"Evet"),"",IF(H216&lt;=0,"",ROUND(D216/H216*100,2)))</f>
        <v/>
      </c>
      <c r="J216" s="5">
        <f>IF(OR(H216="",F216=""),"",IF(H216&lt;=0,"",F216/H216))</f>
        <v/>
      </c>
    </row>
    <row r="217">
      <c r="A217" s="2" t="n"/>
      <c r="C217" s="3" t="n"/>
      <c r="D217" s="4" t="n"/>
      <c r="E217" s="5" t="n"/>
      <c r="F217" s="5">
        <f>IF(OR(D217="",E217=""),"",D217*E217)</f>
        <v/>
      </c>
      <c r="H217" s="3">
        <f>IF(OR(B217="",C217=""),"",IF(SUMPRODUCT(MAX(($B$2:B216=B217)*$C$2:C216))=0,"",C217-SUMPRODUCT(MAX(($B$2:B216=B217)*$C$2:C216))))</f>
        <v/>
      </c>
      <c r="I217" s="4">
        <f>IF(OR(H217="",G217&lt;&gt;"Evet"),"",IF(H217&lt;=0,"",ROUND(D217/H217*100,2)))</f>
        <v/>
      </c>
      <c r="J217" s="5">
        <f>IF(OR(H217="",F217=""),"",IF(H217&lt;=0,"",F217/H217))</f>
        <v/>
      </c>
    </row>
    <row r="218">
      <c r="A218" s="2" t="n"/>
      <c r="C218" s="3" t="n"/>
      <c r="D218" s="4" t="n"/>
      <c r="E218" s="5" t="n"/>
      <c r="F218" s="5">
        <f>IF(OR(D218="",E218=""),"",D218*E218)</f>
        <v/>
      </c>
      <c r="H218" s="3">
        <f>IF(OR(B218="",C218=""),"",IF(SUMPRODUCT(MAX(($B$2:B217=B218)*$C$2:C217))=0,"",C218-SUMPRODUCT(MAX(($B$2:B217=B218)*$C$2:C217))))</f>
        <v/>
      </c>
      <c r="I218" s="4">
        <f>IF(OR(H218="",G218&lt;&gt;"Evet"),"",IF(H218&lt;=0,"",ROUND(D218/H218*100,2)))</f>
        <v/>
      </c>
      <c r="J218" s="5">
        <f>IF(OR(H218="",F218=""),"",IF(H218&lt;=0,"",F218/H218))</f>
        <v/>
      </c>
    </row>
    <row r="219">
      <c r="A219" s="2" t="n"/>
      <c r="C219" s="3" t="n"/>
      <c r="D219" s="4" t="n"/>
      <c r="E219" s="5" t="n"/>
      <c r="F219" s="5">
        <f>IF(OR(D219="",E219=""),"",D219*E219)</f>
        <v/>
      </c>
      <c r="H219" s="3">
        <f>IF(OR(B219="",C219=""),"",IF(SUMPRODUCT(MAX(($B$2:B218=B219)*$C$2:C218))=0,"",C219-SUMPRODUCT(MAX(($B$2:B218=B219)*$C$2:C218))))</f>
        <v/>
      </c>
      <c r="I219" s="4">
        <f>IF(OR(H219="",G219&lt;&gt;"Evet"),"",IF(H219&lt;=0,"",ROUND(D219/H219*100,2)))</f>
        <v/>
      </c>
      <c r="J219" s="5">
        <f>IF(OR(H219="",F219=""),"",IF(H219&lt;=0,"",F219/H219))</f>
        <v/>
      </c>
    </row>
    <row r="220">
      <c r="A220" s="2" t="n"/>
      <c r="C220" s="3" t="n"/>
      <c r="D220" s="4" t="n"/>
      <c r="E220" s="5" t="n"/>
      <c r="F220" s="5">
        <f>IF(OR(D220="",E220=""),"",D220*E220)</f>
        <v/>
      </c>
      <c r="H220" s="3">
        <f>IF(OR(B220="",C220=""),"",IF(SUMPRODUCT(MAX(($B$2:B219=B220)*$C$2:C219))=0,"",C220-SUMPRODUCT(MAX(($B$2:B219=B220)*$C$2:C219))))</f>
        <v/>
      </c>
      <c r="I220" s="4">
        <f>IF(OR(H220="",G220&lt;&gt;"Evet"),"",IF(H220&lt;=0,"",ROUND(D220/H220*100,2)))</f>
        <v/>
      </c>
      <c r="J220" s="5">
        <f>IF(OR(H220="",F220=""),"",IF(H220&lt;=0,"",F220/H220))</f>
        <v/>
      </c>
    </row>
    <row r="221">
      <c r="A221" s="2" t="n"/>
      <c r="C221" s="3" t="n"/>
      <c r="D221" s="4" t="n"/>
      <c r="E221" s="5" t="n"/>
      <c r="F221" s="5">
        <f>IF(OR(D221="",E221=""),"",D221*E221)</f>
        <v/>
      </c>
      <c r="H221" s="3">
        <f>IF(OR(B221="",C221=""),"",IF(SUMPRODUCT(MAX(($B$2:B220=B221)*$C$2:C220))=0,"",C221-SUMPRODUCT(MAX(($B$2:B220=B221)*$C$2:C220))))</f>
        <v/>
      </c>
      <c r="I221" s="4">
        <f>IF(OR(H221="",G221&lt;&gt;"Evet"),"",IF(H221&lt;=0,"",ROUND(D221/H221*100,2)))</f>
        <v/>
      </c>
      <c r="J221" s="5">
        <f>IF(OR(H221="",F221=""),"",IF(H221&lt;=0,"",F221/H221))</f>
        <v/>
      </c>
    </row>
    <row r="222">
      <c r="A222" s="2" t="n"/>
      <c r="C222" s="3" t="n"/>
      <c r="D222" s="4" t="n"/>
      <c r="E222" s="5" t="n"/>
      <c r="F222" s="5">
        <f>IF(OR(D222="",E222=""),"",D222*E222)</f>
        <v/>
      </c>
      <c r="H222" s="3">
        <f>IF(OR(B222="",C222=""),"",IF(SUMPRODUCT(MAX(($B$2:B221=B222)*$C$2:C221))=0,"",C222-SUMPRODUCT(MAX(($B$2:B221=B222)*$C$2:C221))))</f>
        <v/>
      </c>
      <c r="I222" s="4">
        <f>IF(OR(H222="",G222&lt;&gt;"Evet"),"",IF(H222&lt;=0,"",ROUND(D222/H222*100,2)))</f>
        <v/>
      </c>
      <c r="J222" s="5">
        <f>IF(OR(H222="",F222=""),"",IF(H222&lt;=0,"",F222/H222))</f>
        <v/>
      </c>
    </row>
    <row r="223">
      <c r="A223" s="2" t="n"/>
      <c r="C223" s="3" t="n"/>
      <c r="D223" s="4" t="n"/>
      <c r="E223" s="5" t="n"/>
      <c r="F223" s="5">
        <f>IF(OR(D223="",E223=""),"",D223*E223)</f>
        <v/>
      </c>
      <c r="H223" s="3">
        <f>IF(OR(B223="",C223=""),"",IF(SUMPRODUCT(MAX(($B$2:B222=B223)*$C$2:C222))=0,"",C223-SUMPRODUCT(MAX(($B$2:B222=B223)*$C$2:C222))))</f>
        <v/>
      </c>
      <c r="I223" s="4">
        <f>IF(OR(H223="",G223&lt;&gt;"Evet"),"",IF(H223&lt;=0,"",ROUND(D223/H223*100,2)))</f>
        <v/>
      </c>
      <c r="J223" s="5">
        <f>IF(OR(H223="",F223=""),"",IF(H223&lt;=0,"",F223/H223))</f>
        <v/>
      </c>
    </row>
    <row r="224">
      <c r="A224" s="2" t="n"/>
      <c r="C224" s="3" t="n"/>
      <c r="D224" s="4" t="n"/>
      <c r="E224" s="5" t="n"/>
      <c r="F224" s="5">
        <f>IF(OR(D224="",E224=""),"",D224*E224)</f>
        <v/>
      </c>
      <c r="H224" s="3">
        <f>IF(OR(B224="",C224=""),"",IF(SUMPRODUCT(MAX(($B$2:B223=B224)*$C$2:C223))=0,"",C224-SUMPRODUCT(MAX(($B$2:B223=B224)*$C$2:C223))))</f>
        <v/>
      </c>
      <c r="I224" s="4">
        <f>IF(OR(H224="",G224&lt;&gt;"Evet"),"",IF(H224&lt;=0,"",ROUND(D224/H224*100,2)))</f>
        <v/>
      </c>
      <c r="J224" s="5">
        <f>IF(OR(H224="",F224=""),"",IF(H224&lt;=0,"",F224/H224))</f>
        <v/>
      </c>
    </row>
    <row r="225">
      <c r="A225" s="2" t="n"/>
      <c r="C225" s="3" t="n"/>
      <c r="D225" s="4" t="n"/>
      <c r="E225" s="5" t="n"/>
      <c r="F225" s="5">
        <f>IF(OR(D225="",E225=""),"",D225*E225)</f>
        <v/>
      </c>
      <c r="H225" s="3">
        <f>IF(OR(B225="",C225=""),"",IF(SUMPRODUCT(MAX(($B$2:B224=B225)*$C$2:C224))=0,"",C225-SUMPRODUCT(MAX(($B$2:B224=B225)*$C$2:C224))))</f>
        <v/>
      </c>
      <c r="I225" s="4">
        <f>IF(OR(H225="",G225&lt;&gt;"Evet"),"",IF(H225&lt;=0,"",ROUND(D225/H225*100,2)))</f>
        <v/>
      </c>
      <c r="J225" s="5">
        <f>IF(OR(H225="",F225=""),"",IF(H225&lt;=0,"",F225/H225))</f>
        <v/>
      </c>
    </row>
    <row r="226">
      <c r="A226" s="2" t="n"/>
      <c r="C226" s="3" t="n"/>
      <c r="D226" s="4" t="n"/>
      <c r="E226" s="5" t="n"/>
      <c r="F226" s="5">
        <f>IF(OR(D226="",E226=""),"",D226*E226)</f>
        <v/>
      </c>
      <c r="H226" s="3">
        <f>IF(OR(B226="",C226=""),"",IF(SUMPRODUCT(MAX(($B$2:B225=B226)*$C$2:C225))=0,"",C226-SUMPRODUCT(MAX(($B$2:B225=B226)*$C$2:C225))))</f>
        <v/>
      </c>
      <c r="I226" s="4">
        <f>IF(OR(H226="",G226&lt;&gt;"Evet"),"",IF(H226&lt;=0,"",ROUND(D226/H226*100,2)))</f>
        <v/>
      </c>
      <c r="J226" s="5">
        <f>IF(OR(H226="",F226=""),"",IF(H226&lt;=0,"",F226/H226))</f>
        <v/>
      </c>
    </row>
    <row r="227">
      <c r="A227" s="2" t="n"/>
      <c r="C227" s="3" t="n"/>
      <c r="D227" s="4" t="n"/>
      <c r="E227" s="5" t="n"/>
      <c r="F227" s="5">
        <f>IF(OR(D227="",E227=""),"",D227*E227)</f>
        <v/>
      </c>
      <c r="H227" s="3">
        <f>IF(OR(B227="",C227=""),"",IF(SUMPRODUCT(MAX(($B$2:B226=B227)*$C$2:C226))=0,"",C227-SUMPRODUCT(MAX(($B$2:B226=B227)*$C$2:C226))))</f>
        <v/>
      </c>
      <c r="I227" s="4">
        <f>IF(OR(H227="",G227&lt;&gt;"Evet"),"",IF(H227&lt;=0,"",ROUND(D227/H227*100,2)))</f>
        <v/>
      </c>
      <c r="J227" s="5">
        <f>IF(OR(H227="",F227=""),"",IF(H227&lt;=0,"",F227/H227))</f>
        <v/>
      </c>
    </row>
    <row r="228">
      <c r="A228" s="2" t="n"/>
      <c r="C228" s="3" t="n"/>
      <c r="D228" s="4" t="n"/>
      <c r="E228" s="5" t="n"/>
      <c r="F228" s="5">
        <f>IF(OR(D228="",E228=""),"",D228*E228)</f>
        <v/>
      </c>
      <c r="H228" s="3">
        <f>IF(OR(B228="",C228=""),"",IF(SUMPRODUCT(MAX(($B$2:B227=B228)*$C$2:C227))=0,"",C228-SUMPRODUCT(MAX(($B$2:B227=B228)*$C$2:C227))))</f>
        <v/>
      </c>
      <c r="I228" s="4">
        <f>IF(OR(H228="",G228&lt;&gt;"Evet"),"",IF(H228&lt;=0,"",ROUND(D228/H228*100,2)))</f>
        <v/>
      </c>
      <c r="J228" s="5">
        <f>IF(OR(H228="",F228=""),"",IF(H228&lt;=0,"",F228/H228))</f>
        <v/>
      </c>
    </row>
    <row r="229">
      <c r="A229" s="2" t="n"/>
      <c r="C229" s="3" t="n"/>
      <c r="D229" s="4" t="n"/>
      <c r="E229" s="5" t="n"/>
      <c r="F229" s="5">
        <f>IF(OR(D229="",E229=""),"",D229*E229)</f>
        <v/>
      </c>
      <c r="H229" s="3">
        <f>IF(OR(B229="",C229=""),"",IF(SUMPRODUCT(MAX(($B$2:B228=B229)*$C$2:C228))=0,"",C229-SUMPRODUCT(MAX(($B$2:B228=B229)*$C$2:C228))))</f>
        <v/>
      </c>
      <c r="I229" s="4">
        <f>IF(OR(H229="",G229&lt;&gt;"Evet"),"",IF(H229&lt;=0,"",ROUND(D229/H229*100,2)))</f>
        <v/>
      </c>
      <c r="J229" s="5">
        <f>IF(OR(H229="",F229=""),"",IF(H229&lt;=0,"",F229/H229))</f>
        <v/>
      </c>
    </row>
    <row r="230">
      <c r="A230" s="2" t="n"/>
      <c r="C230" s="3" t="n"/>
      <c r="D230" s="4" t="n"/>
      <c r="E230" s="5" t="n"/>
      <c r="F230" s="5">
        <f>IF(OR(D230="",E230=""),"",D230*E230)</f>
        <v/>
      </c>
      <c r="H230" s="3">
        <f>IF(OR(B230="",C230=""),"",IF(SUMPRODUCT(MAX(($B$2:B229=B230)*$C$2:C229))=0,"",C230-SUMPRODUCT(MAX(($B$2:B229=B230)*$C$2:C229))))</f>
        <v/>
      </c>
      <c r="I230" s="4">
        <f>IF(OR(H230="",G230&lt;&gt;"Evet"),"",IF(H230&lt;=0,"",ROUND(D230/H230*100,2)))</f>
        <v/>
      </c>
      <c r="J230" s="5">
        <f>IF(OR(H230="",F230=""),"",IF(H230&lt;=0,"",F230/H230))</f>
        <v/>
      </c>
    </row>
    <row r="231">
      <c r="A231" s="2" t="n"/>
      <c r="C231" s="3" t="n"/>
      <c r="D231" s="4" t="n"/>
      <c r="E231" s="5" t="n"/>
      <c r="F231" s="5">
        <f>IF(OR(D231="",E231=""),"",D231*E231)</f>
        <v/>
      </c>
      <c r="H231" s="3">
        <f>IF(OR(B231="",C231=""),"",IF(SUMPRODUCT(MAX(($B$2:B230=B231)*$C$2:C230))=0,"",C231-SUMPRODUCT(MAX(($B$2:B230=B231)*$C$2:C230))))</f>
        <v/>
      </c>
      <c r="I231" s="4">
        <f>IF(OR(H231="",G231&lt;&gt;"Evet"),"",IF(H231&lt;=0,"",ROUND(D231/H231*100,2)))</f>
        <v/>
      </c>
      <c r="J231" s="5">
        <f>IF(OR(H231="",F231=""),"",IF(H231&lt;=0,"",F231/H231))</f>
        <v/>
      </c>
    </row>
    <row r="232">
      <c r="A232" s="2" t="n"/>
      <c r="C232" s="3" t="n"/>
      <c r="D232" s="4" t="n"/>
      <c r="E232" s="5" t="n"/>
      <c r="F232" s="5">
        <f>IF(OR(D232="",E232=""),"",D232*E232)</f>
        <v/>
      </c>
      <c r="H232" s="3">
        <f>IF(OR(B232="",C232=""),"",IF(SUMPRODUCT(MAX(($B$2:B231=B232)*$C$2:C231))=0,"",C232-SUMPRODUCT(MAX(($B$2:B231=B232)*$C$2:C231))))</f>
        <v/>
      </c>
      <c r="I232" s="4">
        <f>IF(OR(H232="",G232&lt;&gt;"Evet"),"",IF(H232&lt;=0,"",ROUND(D232/H232*100,2)))</f>
        <v/>
      </c>
      <c r="J232" s="5">
        <f>IF(OR(H232="",F232=""),"",IF(H232&lt;=0,"",F232/H232))</f>
        <v/>
      </c>
    </row>
    <row r="233">
      <c r="A233" s="2" t="n"/>
      <c r="C233" s="3" t="n"/>
      <c r="D233" s="4" t="n"/>
      <c r="E233" s="5" t="n"/>
      <c r="F233" s="5">
        <f>IF(OR(D233="",E233=""),"",D233*E233)</f>
        <v/>
      </c>
      <c r="H233" s="3">
        <f>IF(OR(B233="",C233=""),"",IF(SUMPRODUCT(MAX(($B$2:B232=B233)*$C$2:C232))=0,"",C233-SUMPRODUCT(MAX(($B$2:B232=B233)*$C$2:C232))))</f>
        <v/>
      </c>
      <c r="I233" s="4">
        <f>IF(OR(H233="",G233&lt;&gt;"Evet"),"",IF(H233&lt;=0,"",ROUND(D233/H233*100,2)))</f>
        <v/>
      </c>
      <c r="J233" s="5">
        <f>IF(OR(H233="",F233=""),"",IF(H233&lt;=0,"",F233/H233))</f>
        <v/>
      </c>
    </row>
    <row r="234">
      <c r="A234" s="2" t="n"/>
      <c r="C234" s="3" t="n"/>
      <c r="D234" s="4" t="n"/>
      <c r="E234" s="5" t="n"/>
      <c r="F234" s="5">
        <f>IF(OR(D234="",E234=""),"",D234*E234)</f>
        <v/>
      </c>
      <c r="H234" s="3">
        <f>IF(OR(B234="",C234=""),"",IF(SUMPRODUCT(MAX(($B$2:B233=B234)*$C$2:C233))=0,"",C234-SUMPRODUCT(MAX(($B$2:B233=B234)*$C$2:C233))))</f>
        <v/>
      </c>
      <c r="I234" s="4">
        <f>IF(OR(H234="",G234&lt;&gt;"Evet"),"",IF(H234&lt;=0,"",ROUND(D234/H234*100,2)))</f>
        <v/>
      </c>
      <c r="J234" s="5">
        <f>IF(OR(H234="",F234=""),"",IF(H234&lt;=0,"",F234/H234))</f>
        <v/>
      </c>
    </row>
    <row r="235">
      <c r="A235" s="2" t="n"/>
      <c r="C235" s="3" t="n"/>
      <c r="D235" s="4" t="n"/>
      <c r="E235" s="5" t="n"/>
      <c r="F235" s="5">
        <f>IF(OR(D235="",E235=""),"",D235*E235)</f>
        <v/>
      </c>
      <c r="H235" s="3">
        <f>IF(OR(B235="",C235=""),"",IF(SUMPRODUCT(MAX(($B$2:B234=B235)*$C$2:C234))=0,"",C235-SUMPRODUCT(MAX(($B$2:B234=B235)*$C$2:C234))))</f>
        <v/>
      </c>
      <c r="I235" s="4">
        <f>IF(OR(H235="",G235&lt;&gt;"Evet"),"",IF(H235&lt;=0,"",ROUND(D235/H235*100,2)))</f>
        <v/>
      </c>
      <c r="J235" s="5">
        <f>IF(OR(H235="",F235=""),"",IF(H235&lt;=0,"",F235/H235))</f>
        <v/>
      </c>
    </row>
    <row r="236">
      <c r="A236" s="2" t="n"/>
      <c r="C236" s="3" t="n"/>
      <c r="D236" s="4" t="n"/>
      <c r="E236" s="5" t="n"/>
      <c r="F236" s="5">
        <f>IF(OR(D236="",E236=""),"",D236*E236)</f>
        <v/>
      </c>
      <c r="H236" s="3">
        <f>IF(OR(B236="",C236=""),"",IF(SUMPRODUCT(MAX(($B$2:B235=B236)*$C$2:C235))=0,"",C236-SUMPRODUCT(MAX(($B$2:B235=B236)*$C$2:C235))))</f>
        <v/>
      </c>
      <c r="I236" s="4">
        <f>IF(OR(H236="",G236&lt;&gt;"Evet"),"",IF(H236&lt;=0,"",ROUND(D236/H236*100,2)))</f>
        <v/>
      </c>
      <c r="J236" s="5">
        <f>IF(OR(H236="",F236=""),"",IF(H236&lt;=0,"",F236/H236))</f>
        <v/>
      </c>
    </row>
    <row r="237">
      <c r="A237" s="2" t="n"/>
      <c r="C237" s="3" t="n"/>
      <c r="D237" s="4" t="n"/>
      <c r="E237" s="5" t="n"/>
      <c r="F237" s="5">
        <f>IF(OR(D237="",E237=""),"",D237*E237)</f>
        <v/>
      </c>
      <c r="H237" s="3">
        <f>IF(OR(B237="",C237=""),"",IF(SUMPRODUCT(MAX(($B$2:B236=B237)*$C$2:C236))=0,"",C237-SUMPRODUCT(MAX(($B$2:B236=B237)*$C$2:C236))))</f>
        <v/>
      </c>
      <c r="I237" s="4">
        <f>IF(OR(H237="",G237&lt;&gt;"Evet"),"",IF(H237&lt;=0,"",ROUND(D237/H237*100,2)))</f>
        <v/>
      </c>
      <c r="J237" s="5">
        <f>IF(OR(H237="",F237=""),"",IF(H237&lt;=0,"",F237/H237))</f>
        <v/>
      </c>
    </row>
    <row r="238">
      <c r="A238" s="2" t="n"/>
      <c r="C238" s="3" t="n"/>
      <c r="D238" s="4" t="n"/>
      <c r="E238" s="5" t="n"/>
      <c r="F238" s="5">
        <f>IF(OR(D238="",E238=""),"",D238*E238)</f>
        <v/>
      </c>
      <c r="H238" s="3">
        <f>IF(OR(B238="",C238=""),"",IF(SUMPRODUCT(MAX(($B$2:B237=B238)*$C$2:C237))=0,"",C238-SUMPRODUCT(MAX(($B$2:B237=B238)*$C$2:C237))))</f>
        <v/>
      </c>
      <c r="I238" s="4">
        <f>IF(OR(H238="",G238&lt;&gt;"Evet"),"",IF(H238&lt;=0,"",ROUND(D238/H238*100,2)))</f>
        <v/>
      </c>
      <c r="J238" s="5">
        <f>IF(OR(H238="",F238=""),"",IF(H238&lt;=0,"",F238/H238))</f>
        <v/>
      </c>
    </row>
    <row r="239">
      <c r="A239" s="2" t="n"/>
      <c r="C239" s="3" t="n"/>
      <c r="D239" s="4" t="n"/>
      <c r="E239" s="5" t="n"/>
      <c r="F239" s="5">
        <f>IF(OR(D239="",E239=""),"",D239*E239)</f>
        <v/>
      </c>
      <c r="H239" s="3">
        <f>IF(OR(B239="",C239=""),"",IF(SUMPRODUCT(MAX(($B$2:B238=B239)*$C$2:C238))=0,"",C239-SUMPRODUCT(MAX(($B$2:B238=B239)*$C$2:C238))))</f>
        <v/>
      </c>
      <c r="I239" s="4">
        <f>IF(OR(H239="",G239&lt;&gt;"Evet"),"",IF(H239&lt;=0,"",ROUND(D239/H239*100,2)))</f>
        <v/>
      </c>
      <c r="J239" s="5">
        <f>IF(OR(H239="",F239=""),"",IF(H239&lt;=0,"",F239/H239))</f>
        <v/>
      </c>
    </row>
    <row r="240">
      <c r="A240" s="2" t="n"/>
      <c r="C240" s="3" t="n"/>
      <c r="D240" s="4" t="n"/>
      <c r="E240" s="5" t="n"/>
      <c r="F240" s="5">
        <f>IF(OR(D240="",E240=""),"",D240*E240)</f>
        <v/>
      </c>
      <c r="H240" s="3">
        <f>IF(OR(B240="",C240=""),"",IF(SUMPRODUCT(MAX(($B$2:B239=B240)*$C$2:C239))=0,"",C240-SUMPRODUCT(MAX(($B$2:B239=B240)*$C$2:C239))))</f>
        <v/>
      </c>
      <c r="I240" s="4">
        <f>IF(OR(H240="",G240&lt;&gt;"Evet"),"",IF(H240&lt;=0,"",ROUND(D240/H240*100,2)))</f>
        <v/>
      </c>
      <c r="J240" s="5">
        <f>IF(OR(H240="",F240=""),"",IF(H240&lt;=0,"",F240/H240))</f>
        <v/>
      </c>
    </row>
    <row r="241">
      <c r="A241" s="2" t="n"/>
      <c r="C241" s="3" t="n"/>
      <c r="D241" s="4" t="n"/>
      <c r="E241" s="5" t="n"/>
      <c r="F241" s="5">
        <f>IF(OR(D241="",E241=""),"",D241*E241)</f>
        <v/>
      </c>
      <c r="H241" s="3">
        <f>IF(OR(B241="",C241=""),"",IF(SUMPRODUCT(MAX(($B$2:B240=B241)*$C$2:C240))=0,"",C241-SUMPRODUCT(MAX(($B$2:B240=B241)*$C$2:C240))))</f>
        <v/>
      </c>
      <c r="I241" s="4">
        <f>IF(OR(H241="",G241&lt;&gt;"Evet"),"",IF(H241&lt;=0,"",ROUND(D241/H241*100,2)))</f>
        <v/>
      </c>
      <c r="J241" s="5">
        <f>IF(OR(H241="",F241=""),"",IF(H241&lt;=0,"",F241/H241))</f>
        <v/>
      </c>
    </row>
    <row r="242">
      <c r="A242" s="2" t="n"/>
      <c r="C242" s="3" t="n"/>
      <c r="D242" s="4" t="n"/>
      <c r="E242" s="5" t="n"/>
      <c r="F242" s="5">
        <f>IF(OR(D242="",E242=""),"",D242*E242)</f>
        <v/>
      </c>
      <c r="H242" s="3">
        <f>IF(OR(B242="",C242=""),"",IF(SUMPRODUCT(MAX(($B$2:B241=B242)*$C$2:C241))=0,"",C242-SUMPRODUCT(MAX(($B$2:B241=B242)*$C$2:C241))))</f>
        <v/>
      </c>
      <c r="I242" s="4">
        <f>IF(OR(H242="",G242&lt;&gt;"Evet"),"",IF(H242&lt;=0,"",ROUND(D242/H242*100,2)))</f>
        <v/>
      </c>
      <c r="J242" s="5">
        <f>IF(OR(H242="",F242=""),"",IF(H242&lt;=0,"",F242/H242))</f>
        <v/>
      </c>
    </row>
    <row r="243">
      <c r="A243" s="2" t="n"/>
      <c r="C243" s="3" t="n"/>
      <c r="D243" s="4" t="n"/>
      <c r="E243" s="5" t="n"/>
      <c r="F243" s="5">
        <f>IF(OR(D243="",E243=""),"",D243*E243)</f>
        <v/>
      </c>
      <c r="H243" s="3">
        <f>IF(OR(B243="",C243=""),"",IF(SUMPRODUCT(MAX(($B$2:B242=B243)*$C$2:C242))=0,"",C243-SUMPRODUCT(MAX(($B$2:B242=B243)*$C$2:C242))))</f>
        <v/>
      </c>
      <c r="I243" s="4">
        <f>IF(OR(H243="",G243&lt;&gt;"Evet"),"",IF(H243&lt;=0,"",ROUND(D243/H243*100,2)))</f>
        <v/>
      </c>
      <c r="J243" s="5">
        <f>IF(OR(H243="",F243=""),"",IF(H243&lt;=0,"",F243/H243))</f>
        <v/>
      </c>
    </row>
    <row r="244">
      <c r="A244" s="2" t="n"/>
      <c r="C244" s="3" t="n"/>
      <c r="D244" s="4" t="n"/>
      <c r="E244" s="5" t="n"/>
      <c r="F244" s="5">
        <f>IF(OR(D244="",E244=""),"",D244*E244)</f>
        <v/>
      </c>
      <c r="H244" s="3">
        <f>IF(OR(B244="",C244=""),"",IF(SUMPRODUCT(MAX(($B$2:B243=B244)*$C$2:C243))=0,"",C244-SUMPRODUCT(MAX(($B$2:B243=B244)*$C$2:C243))))</f>
        <v/>
      </c>
      <c r="I244" s="4">
        <f>IF(OR(H244="",G244&lt;&gt;"Evet"),"",IF(H244&lt;=0,"",ROUND(D244/H244*100,2)))</f>
        <v/>
      </c>
      <c r="J244" s="5">
        <f>IF(OR(H244="",F244=""),"",IF(H244&lt;=0,"",F244/H244))</f>
        <v/>
      </c>
    </row>
    <row r="245">
      <c r="A245" s="2" t="n"/>
      <c r="C245" s="3" t="n"/>
      <c r="D245" s="4" t="n"/>
      <c r="E245" s="5" t="n"/>
      <c r="F245" s="5">
        <f>IF(OR(D245="",E245=""),"",D245*E245)</f>
        <v/>
      </c>
      <c r="H245" s="3">
        <f>IF(OR(B245="",C245=""),"",IF(SUMPRODUCT(MAX(($B$2:B244=B245)*$C$2:C244))=0,"",C245-SUMPRODUCT(MAX(($B$2:B244=B245)*$C$2:C244))))</f>
        <v/>
      </c>
      <c r="I245" s="4">
        <f>IF(OR(H245="",G245&lt;&gt;"Evet"),"",IF(H245&lt;=0,"",ROUND(D245/H245*100,2)))</f>
        <v/>
      </c>
      <c r="J245" s="5">
        <f>IF(OR(H245="",F245=""),"",IF(H245&lt;=0,"",F245/H245))</f>
        <v/>
      </c>
    </row>
    <row r="246">
      <c r="A246" s="2" t="n"/>
      <c r="C246" s="3" t="n"/>
      <c r="D246" s="4" t="n"/>
      <c r="E246" s="5" t="n"/>
      <c r="F246" s="5">
        <f>IF(OR(D246="",E246=""),"",D246*E246)</f>
        <v/>
      </c>
      <c r="H246" s="3">
        <f>IF(OR(B246="",C246=""),"",IF(SUMPRODUCT(MAX(($B$2:B245=B246)*$C$2:C245))=0,"",C246-SUMPRODUCT(MAX(($B$2:B245=B246)*$C$2:C245))))</f>
        <v/>
      </c>
      <c r="I246" s="4">
        <f>IF(OR(H246="",G246&lt;&gt;"Evet"),"",IF(H246&lt;=0,"",ROUND(D246/H246*100,2)))</f>
        <v/>
      </c>
      <c r="J246" s="5">
        <f>IF(OR(H246="",F246=""),"",IF(H246&lt;=0,"",F246/H246))</f>
        <v/>
      </c>
    </row>
    <row r="247">
      <c r="A247" s="2" t="n"/>
      <c r="C247" s="3" t="n"/>
      <c r="D247" s="4" t="n"/>
      <c r="E247" s="5" t="n"/>
      <c r="F247" s="5">
        <f>IF(OR(D247="",E247=""),"",D247*E247)</f>
        <v/>
      </c>
      <c r="H247" s="3">
        <f>IF(OR(B247="",C247=""),"",IF(SUMPRODUCT(MAX(($B$2:B246=B247)*$C$2:C246))=0,"",C247-SUMPRODUCT(MAX(($B$2:B246=B247)*$C$2:C246))))</f>
        <v/>
      </c>
      <c r="I247" s="4">
        <f>IF(OR(H247="",G247&lt;&gt;"Evet"),"",IF(H247&lt;=0,"",ROUND(D247/H247*100,2)))</f>
        <v/>
      </c>
      <c r="J247" s="5">
        <f>IF(OR(H247="",F247=""),"",IF(H247&lt;=0,"",F247/H247))</f>
        <v/>
      </c>
    </row>
    <row r="248">
      <c r="A248" s="2" t="n"/>
      <c r="C248" s="3" t="n"/>
      <c r="D248" s="4" t="n"/>
      <c r="E248" s="5" t="n"/>
      <c r="F248" s="5">
        <f>IF(OR(D248="",E248=""),"",D248*E248)</f>
        <v/>
      </c>
      <c r="H248" s="3">
        <f>IF(OR(B248="",C248=""),"",IF(SUMPRODUCT(MAX(($B$2:B247=B248)*$C$2:C247))=0,"",C248-SUMPRODUCT(MAX(($B$2:B247=B248)*$C$2:C247))))</f>
        <v/>
      </c>
      <c r="I248" s="4">
        <f>IF(OR(H248="",G248&lt;&gt;"Evet"),"",IF(H248&lt;=0,"",ROUND(D248/H248*100,2)))</f>
        <v/>
      </c>
      <c r="J248" s="5">
        <f>IF(OR(H248="",F248=""),"",IF(H248&lt;=0,"",F248/H248))</f>
        <v/>
      </c>
    </row>
    <row r="249">
      <c r="A249" s="2" t="n"/>
      <c r="C249" s="3" t="n"/>
      <c r="D249" s="4" t="n"/>
      <c r="E249" s="5" t="n"/>
      <c r="F249" s="5">
        <f>IF(OR(D249="",E249=""),"",D249*E249)</f>
        <v/>
      </c>
      <c r="H249" s="3">
        <f>IF(OR(B249="",C249=""),"",IF(SUMPRODUCT(MAX(($B$2:B248=B249)*$C$2:C248))=0,"",C249-SUMPRODUCT(MAX(($B$2:B248=B249)*$C$2:C248))))</f>
        <v/>
      </c>
      <c r="I249" s="4">
        <f>IF(OR(H249="",G249&lt;&gt;"Evet"),"",IF(H249&lt;=0,"",ROUND(D249/H249*100,2)))</f>
        <v/>
      </c>
      <c r="J249" s="5">
        <f>IF(OR(H249="",F249=""),"",IF(H249&lt;=0,"",F249/H249))</f>
        <v/>
      </c>
    </row>
    <row r="250">
      <c r="A250" s="2" t="n"/>
      <c r="C250" s="3" t="n"/>
      <c r="D250" s="4" t="n"/>
      <c r="E250" s="5" t="n"/>
      <c r="F250" s="5">
        <f>IF(OR(D250="",E250=""),"",D250*E250)</f>
        <v/>
      </c>
      <c r="H250" s="3">
        <f>IF(OR(B250="",C250=""),"",IF(SUMPRODUCT(MAX(($B$2:B249=B250)*$C$2:C249))=0,"",C250-SUMPRODUCT(MAX(($B$2:B249=B250)*$C$2:C249))))</f>
        <v/>
      </c>
      <c r="I250" s="4">
        <f>IF(OR(H250="",G250&lt;&gt;"Evet"),"",IF(H250&lt;=0,"",ROUND(D250/H250*100,2)))</f>
        <v/>
      </c>
      <c r="J250" s="5">
        <f>IF(OR(H250="",F250=""),"",IF(H250&lt;=0,"",F250/H250))</f>
        <v/>
      </c>
    </row>
    <row r="251">
      <c r="A251" s="2" t="n"/>
      <c r="C251" s="3" t="n"/>
      <c r="D251" s="4" t="n"/>
      <c r="E251" s="5" t="n"/>
      <c r="F251" s="5">
        <f>IF(OR(D251="",E251=""),"",D251*E251)</f>
        <v/>
      </c>
      <c r="H251" s="3">
        <f>IF(OR(B251="",C251=""),"",IF(SUMPRODUCT(MAX(($B$2:B250=B251)*$C$2:C250))=0,"",C251-SUMPRODUCT(MAX(($B$2:B250=B251)*$C$2:C250))))</f>
        <v/>
      </c>
      <c r="I251" s="4">
        <f>IF(OR(H251="",G251&lt;&gt;"Evet"),"",IF(H251&lt;=0,"",ROUND(D251/H251*100,2)))</f>
        <v/>
      </c>
      <c r="J251" s="5">
        <f>IF(OR(H251="",F251=""),"",IF(H251&lt;=0,"",F251/H251))</f>
        <v/>
      </c>
    </row>
    <row r="252">
      <c r="A252" s="2" t="n"/>
      <c r="C252" s="3" t="n"/>
      <c r="D252" s="4" t="n"/>
      <c r="E252" s="5" t="n"/>
      <c r="F252" s="5">
        <f>IF(OR(D252="",E252=""),"",D252*E252)</f>
        <v/>
      </c>
      <c r="H252" s="3">
        <f>IF(OR(B252="",C252=""),"",IF(SUMPRODUCT(MAX(($B$2:B251=B252)*$C$2:C251))=0,"",C252-SUMPRODUCT(MAX(($B$2:B251=B252)*$C$2:C251))))</f>
        <v/>
      </c>
      <c r="I252" s="4">
        <f>IF(OR(H252="",G252&lt;&gt;"Evet"),"",IF(H252&lt;=0,"",ROUND(D252/H252*100,2)))</f>
        <v/>
      </c>
      <c r="J252" s="5">
        <f>IF(OR(H252="",F252=""),"",IF(H252&lt;=0,"",F252/H252))</f>
        <v/>
      </c>
    </row>
    <row r="253">
      <c r="A253" s="2" t="n"/>
      <c r="C253" s="3" t="n"/>
      <c r="D253" s="4" t="n"/>
      <c r="E253" s="5" t="n"/>
      <c r="F253" s="5">
        <f>IF(OR(D253="",E253=""),"",D253*E253)</f>
        <v/>
      </c>
      <c r="H253" s="3">
        <f>IF(OR(B253="",C253=""),"",IF(SUMPRODUCT(MAX(($B$2:B252=B253)*$C$2:C252))=0,"",C253-SUMPRODUCT(MAX(($B$2:B252=B253)*$C$2:C252))))</f>
        <v/>
      </c>
      <c r="I253" s="4">
        <f>IF(OR(H253="",G253&lt;&gt;"Evet"),"",IF(H253&lt;=0,"",ROUND(D253/H253*100,2)))</f>
        <v/>
      </c>
      <c r="J253" s="5">
        <f>IF(OR(H253="",F253=""),"",IF(H253&lt;=0,"",F253/H253))</f>
        <v/>
      </c>
    </row>
    <row r="254">
      <c r="A254" s="2" t="n"/>
      <c r="C254" s="3" t="n"/>
      <c r="D254" s="4" t="n"/>
      <c r="E254" s="5" t="n"/>
      <c r="F254" s="5">
        <f>IF(OR(D254="",E254=""),"",D254*E254)</f>
        <v/>
      </c>
      <c r="H254" s="3">
        <f>IF(OR(B254="",C254=""),"",IF(SUMPRODUCT(MAX(($B$2:B253=B254)*$C$2:C253))=0,"",C254-SUMPRODUCT(MAX(($B$2:B253=B254)*$C$2:C253))))</f>
        <v/>
      </c>
      <c r="I254" s="4">
        <f>IF(OR(H254="",G254&lt;&gt;"Evet"),"",IF(H254&lt;=0,"",ROUND(D254/H254*100,2)))</f>
        <v/>
      </c>
      <c r="J254" s="5">
        <f>IF(OR(H254="",F254=""),"",IF(H254&lt;=0,"",F254/H254))</f>
        <v/>
      </c>
    </row>
    <row r="255">
      <c r="A255" s="2" t="n"/>
      <c r="C255" s="3" t="n"/>
      <c r="D255" s="4" t="n"/>
      <c r="E255" s="5" t="n"/>
      <c r="F255" s="5">
        <f>IF(OR(D255="",E255=""),"",D255*E255)</f>
        <v/>
      </c>
      <c r="H255" s="3">
        <f>IF(OR(B255="",C255=""),"",IF(SUMPRODUCT(MAX(($B$2:B254=B255)*$C$2:C254))=0,"",C255-SUMPRODUCT(MAX(($B$2:B254=B255)*$C$2:C254))))</f>
        <v/>
      </c>
      <c r="I255" s="4">
        <f>IF(OR(H255="",G255&lt;&gt;"Evet"),"",IF(H255&lt;=0,"",ROUND(D255/H255*100,2)))</f>
        <v/>
      </c>
      <c r="J255" s="5">
        <f>IF(OR(H255="",F255=""),"",IF(H255&lt;=0,"",F255/H255))</f>
        <v/>
      </c>
    </row>
    <row r="256">
      <c r="A256" s="2" t="n"/>
      <c r="C256" s="3" t="n"/>
      <c r="D256" s="4" t="n"/>
      <c r="E256" s="5" t="n"/>
      <c r="F256" s="5">
        <f>IF(OR(D256="",E256=""),"",D256*E256)</f>
        <v/>
      </c>
      <c r="H256" s="3">
        <f>IF(OR(B256="",C256=""),"",IF(SUMPRODUCT(MAX(($B$2:B255=B256)*$C$2:C255))=0,"",C256-SUMPRODUCT(MAX(($B$2:B255=B256)*$C$2:C255))))</f>
        <v/>
      </c>
      <c r="I256" s="4">
        <f>IF(OR(H256="",G256&lt;&gt;"Evet"),"",IF(H256&lt;=0,"",ROUND(D256/H256*100,2)))</f>
        <v/>
      </c>
      <c r="J256" s="5">
        <f>IF(OR(H256="",F256=""),"",IF(H256&lt;=0,"",F256/H256))</f>
        <v/>
      </c>
    </row>
    <row r="257">
      <c r="A257" s="2" t="n"/>
      <c r="C257" s="3" t="n"/>
      <c r="D257" s="4" t="n"/>
      <c r="E257" s="5" t="n"/>
      <c r="F257" s="5">
        <f>IF(OR(D257="",E257=""),"",D257*E257)</f>
        <v/>
      </c>
      <c r="H257" s="3">
        <f>IF(OR(B257="",C257=""),"",IF(SUMPRODUCT(MAX(($B$2:B256=B257)*$C$2:C256))=0,"",C257-SUMPRODUCT(MAX(($B$2:B256=B257)*$C$2:C256))))</f>
        <v/>
      </c>
      <c r="I257" s="4">
        <f>IF(OR(H257="",G257&lt;&gt;"Evet"),"",IF(H257&lt;=0,"",ROUND(D257/H257*100,2)))</f>
        <v/>
      </c>
      <c r="J257" s="5">
        <f>IF(OR(H257="",F257=""),"",IF(H257&lt;=0,"",F257/H257))</f>
        <v/>
      </c>
    </row>
    <row r="258">
      <c r="A258" s="2" t="n"/>
      <c r="C258" s="3" t="n"/>
      <c r="D258" s="4" t="n"/>
      <c r="E258" s="5" t="n"/>
      <c r="F258" s="5">
        <f>IF(OR(D258="",E258=""),"",D258*E258)</f>
        <v/>
      </c>
      <c r="H258" s="3">
        <f>IF(OR(B258="",C258=""),"",IF(SUMPRODUCT(MAX(($B$2:B257=B258)*$C$2:C257))=0,"",C258-SUMPRODUCT(MAX(($B$2:B257=B258)*$C$2:C257))))</f>
        <v/>
      </c>
      <c r="I258" s="4">
        <f>IF(OR(H258="",G258&lt;&gt;"Evet"),"",IF(H258&lt;=0,"",ROUND(D258/H258*100,2)))</f>
        <v/>
      </c>
      <c r="J258" s="5">
        <f>IF(OR(H258="",F258=""),"",IF(H258&lt;=0,"",F258/H258))</f>
        <v/>
      </c>
    </row>
    <row r="259">
      <c r="A259" s="2" t="n"/>
      <c r="C259" s="3" t="n"/>
      <c r="D259" s="4" t="n"/>
      <c r="E259" s="5" t="n"/>
      <c r="F259" s="5">
        <f>IF(OR(D259="",E259=""),"",D259*E259)</f>
        <v/>
      </c>
      <c r="H259" s="3">
        <f>IF(OR(B259="",C259=""),"",IF(SUMPRODUCT(MAX(($B$2:B258=B259)*$C$2:C258))=0,"",C259-SUMPRODUCT(MAX(($B$2:B258=B259)*$C$2:C258))))</f>
        <v/>
      </c>
      <c r="I259" s="4">
        <f>IF(OR(H259="",G259&lt;&gt;"Evet"),"",IF(H259&lt;=0,"",ROUND(D259/H259*100,2)))</f>
        <v/>
      </c>
      <c r="J259" s="5">
        <f>IF(OR(H259="",F259=""),"",IF(H259&lt;=0,"",F259/H259))</f>
        <v/>
      </c>
    </row>
    <row r="260">
      <c r="A260" s="2" t="n"/>
      <c r="C260" s="3" t="n"/>
      <c r="D260" s="4" t="n"/>
      <c r="E260" s="5" t="n"/>
      <c r="F260" s="5">
        <f>IF(OR(D260="",E260=""),"",D260*E260)</f>
        <v/>
      </c>
      <c r="H260" s="3">
        <f>IF(OR(B260="",C260=""),"",IF(SUMPRODUCT(MAX(($B$2:B259=B260)*$C$2:C259))=0,"",C260-SUMPRODUCT(MAX(($B$2:B259=B260)*$C$2:C259))))</f>
        <v/>
      </c>
      <c r="I260" s="4">
        <f>IF(OR(H260="",G260&lt;&gt;"Evet"),"",IF(H260&lt;=0,"",ROUND(D260/H260*100,2)))</f>
        <v/>
      </c>
      <c r="J260" s="5">
        <f>IF(OR(H260="",F260=""),"",IF(H260&lt;=0,"",F260/H260))</f>
        <v/>
      </c>
    </row>
    <row r="261">
      <c r="A261" s="2" t="n"/>
      <c r="C261" s="3" t="n"/>
      <c r="D261" s="4" t="n"/>
      <c r="E261" s="5" t="n"/>
      <c r="F261" s="5">
        <f>IF(OR(D261="",E261=""),"",D261*E261)</f>
        <v/>
      </c>
      <c r="H261" s="3">
        <f>IF(OR(B261="",C261=""),"",IF(SUMPRODUCT(MAX(($B$2:B260=B261)*$C$2:C260))=0,"",C261-SUMPRODUCT(MAX(($B$2:B260=B261)*$C$2:C260))))</f>
        <v/>
      </c>
      <c r="I261" s="4">
        <f>IF(OR(H261="",G261&lt;&gt;"Evet"),"",IF(H261&lt;=0,"",ROUND(D261/H261*100,2)))</f>
        <v/>
      </c>
      <c r="J261" s="5">
        <f>IF(OR(H261="",F261=""),"",IF(H261&lt;=0,"",F261/H261))</f>
        <v/>
      </c>
    </row>
    <row r="262">
      <c r="A262" s="2" t="n"/>
      <c r="C262" s="3" t="n"/>
      <c r="D262" s="4" t="n"/>
      <c r="E262" s="5" t="n"/>
      <c r="F262" s="5">
        <f>IF(OR(D262="",E262=""),"",D262*E262)</f>
        <v/>
      </c>
      <c r="H262" s="3">
        <f>IF(OR(B262="",C262=""),"",IF(SUMPRODUCT(MAX(($B$2:B261=B262)*$C$2:C261))=0,"",C262-SUMPRODUCT(MAX(($B$2:B261=B262)*$C$2:C261))))</f>
        <v/>
      </c>
      <c r="I262" s="4">
        <f>IF(OR(H262="",G262&lt;&gt;"Evet"),"",IF(H262&lt;=0,"",ROUND(D262/H262*100,2)))</f>
        <v/>
      </c>
      <c r="J262" s="5">
        <f>IF(OR(H262="",F262=""),"",IF(H262&lt;=0,"",F262/H262))</f>
        <v/>
      </c>
    </row>
    <row r="263">
      <c r="A263" s="2" t="n"/>
      <c r="C263" s="3" t="n"/>
      <c r="D263" s="4" t="n"/>
      <c r="E263" s="5" t="n"/>
      <c r="F263" s="5">
        <f>IF(OR(D263="",E263=""),"",D263*E263)</f>
        <v/>
      </c>
      <c r="H263" s="3">
        <f>IF(OR(B263="",C263=""),"",IF(SUMPRODUCT(MAX(($B$2:B262=B263)*$C$2:C262))=0,"",C263-SUMPRODUCT(MAX(($B$2:B262=B263)*$C$2:C262))))</f>
        <v/>
      </c>
      <c r="I263" s="4">
        <f>IF(OR(H263="",G263&lt;&gt;"Evet"),"",IF(H263&lt;=0,"",ROUND(D263/H263*100,2)))</f>
        <v/>
      </c>
      <c r="J263" s="5">
        <f>IF(OR(H263="",F263=""),"",IF(H263&lt;=0,"",F263/H263))</f>
        <v/>
      </c>
    </row>
    <row r="264">
      <c r="A264" s="2" t="n"/>
      <c r="C264" s="3" t="n"/>
      <c r="D264" s="4" t="n"/>
      <c r="E264" s="5" t="n"/>
      <c r="F264" s="5">
        <f>IF(OR(D264="",E264=""),"",D264*E264)</f>
        <v/>
      </c>
      <c r="H264" s="3">
        <f>IF(OR(B264="",C264=""),"",IF(SUMPRODUCT(MAX(($B$2:B263=B264)*$C$2:C263))=0,"",C264-SUMPRODUCT(MAX(($B$2:B263=B264)*$C$2:C263))))</f>
        <v/>
      </c>
      <c r="I264" s="4">
        <f>IF(OR(H264="",G264&lt;&gt;"Evet"),"",IF(H264&lt;=0,"",ROUND(D264/H264*100,2)))</f>
        <v/>
      </c>
      <c r="J264" s="5">
        <f>IF(OR(H264="",F264=""),"",IF(H264&lt;=0,"",F264/H264))</f>
        <v/>
      </c>
    </row>
    <row r="265">
      <c r="A265" s="2" t="n"/>
      <c r="C265" s="3" t="n"/>
      <c r="D265" s="4" t="n"/>
      <c r="E265" s="5" t="n"/>
      <c r="F265" s="5">
        <f>IF(OR(D265="",E265=""),"",D265*E265)</f>
        <v/>
      </c>
      <c r="H265" s="3">
        <f>IF(OR(B265="",C265=""),"",IF(SUMPRODUCT(MAX(($B$2:B264=B265)*$C$2:C264))=0,"",C265-SUMPRODUCT(MAX(($B$2:B264=B265)*$C$2:C264))))</f>
        <v/>
      </c>
      <c r="I265" s="4">
        <f>IF(OR(H265="",G265&lt;&gt;"Evet"),"",IF(H265&lt;=0,"",ROUND(D265/H265*100,2)))</f>
        <v/>
      </c>
      <c r="J265" s="5">
        <f>IF(OR(H265="",F265=""),"",IF(H265&lt;=0,"",F265/H265))</f>
        <v/>
      </c>
    </row>
    <row r="266">
      <c r="A266" s="2" t="n"/>
      <c r="C266" s="3" t="n"/>
      <c r="D266" s="4" t="n"/>
      <c r="E266" s="5" t="n"/>
      <c r="F266" s="5">
        <f>IF(OR(D266="",E266=""),"",D266*E266)</f>
        <v/>
      </c>
      <c r="H266" s="3">
        <f>IF(OR(B266="",C266=""),"",IF(SUMPRODUCT(MAX(($B$2:B265=B266)*$C$2:C265))=0,"",C266-SUMPRODUCT(MAX(($B$2:B265=B266)*$C$2:C265))))</f>
        <v/>
      </c>
      <c r="I266" s="4">
        <f>IF(OR(H266="",G266&lt;&gt;"Evet"),"",IF(H266&lt;=0,"",ROUND(D266/H266*100,2)))</f>
        <v/>
      </c>
      <c r="J266" s="5">
        <f>IF(OR(H266="",F266=""),"",IF(H266&lt;=0,"",F266/H266))</f>
        <v/>
      </c>
    </row>
    <row r="267">
      <c r="A267" s="2" t="n"/>
      <c r="C267" s="3" t="n"/>
      <c r="D267" s="4" t="n"/>
      <c r="E267" s="5" t="n"/>
      <c r="F267" s="5">
        <f>IF(OR(D267="",E267=""),"",D267*E267)</f>
        <v/>
      </c>
      <c r="H267" s="3">
        <f>IF(OR(B267="",C267=""),"",IF(SUMPRODUCT(MAX(($B$2:B266=B267)*$C$2:C266))=0,"",C267-SUMPRODUCT(MAX(($B$2:B266=B267)*$C$2:C266))))</f>
        <v/>
      </c>
      <c r="I267" s="4">
        <f>IF(OR(H267="",G267&lt;&gt;"Evet"),"",IF(H267&lt;=0,"",ROUND(D267/H267*100,2)))</f>
        <v/>
      </c>
      <c r="J267" s="5">
        <f>IF(OR(H267="",F267=""),"",IF(H267&lt;=0,"",F267/H267))</f>
        <v/>
      </c>
    </row>
    <row r="268">
      <c r="A268" s="2" t="n"/>
      <c r="C268" s="3" t="n"/>
      <c r="D268" s="4" t="n"/>
      <c r="E268" s="5" t="n"/>
      <c r="F268" s="5">
        <f>IF(OR(D268="",E268=""),"",D268*E268)</f>
        <v/>
      </c>
      <c r="H268" s="3">
        <f>IF(OR(B268="",C268=""),"",IF(SUMPRODUCT(MAX(($B$2:B267=B268)*$C$2:C267))=0,"",C268-SUMPRODUCT(MAX(($B$2:B267=B268)*$C$2:C267))))</f>
        <v/>
      </c>
      <c r="I268" s="4">
        <f>IF(OR(H268="",G268&lt;&gt;"Evet"),"",IF(H268&lt;=0,"",ROUND(D268/H268*100,2)))</f>
        <v/>
      </c>
      <c r="J268" s="5">
        <f>IF(OR(H268="",F268=""),"",IF(H268&lt;=0,"",F268/H268))</f>
        <v/>
      </c>
    </row>
    <row r="269">
      <c r="A269" s="2" t="n"/>
      <c r="C269" s="3" t="n"/>
      <c r="D269" s="4" t="n"/>
      <c r="E269" s="5" t="n"/>
      <c r="F269" s="5">
        <f>IF(OR(D269="",E269=""),"",D269*E269)</f>
        <v/>
      </c>
      <c r="H269" s="3">
        <f>IF(OR(B269="",C269=""),"",IF(SUMPRODUCT(MAX(($B$2:B268=B269)*$C$2:C268))=0,"",C269-SUMPRODUCT(MAX(($B$2:B268=B269)*$C$2:C268))))</f>
        <v/>
      </c>
      <c r="I269" s="4">
        <f>IF(OR(H269="",G269&lt;&gt;"Evet"),"",IF(H269&lt;=0,"",ROUND(D269/H269*100,2)))</f>
        <v/>
      </c>
      <c r="J269" s="5">
        <f>IF(OR(H269="",F269=""),"",IF(H269&lt;=0,"",F269/H269))</f>
        <v/>
      </c>
    </row>
    <row r="270">
      <c r="A270" s="2" t="n"/>
      <c r="C270" s="3" t="n"/>
      <c r="D270" s="4" t="n"/>
      <c r="E270" s="5" t="n"/>
      <c r="F270" s="5">
        <f>IF(OR(D270="",E270=""),"",D270*E270)</f>
        <v/>
      </c>
      <c r="H270" s="3">
        <f>IF(OR(B270="",C270=""),"",IF(SUMPRODUCT(MAX(($B$2:B269=B270)*$C$2:C269))=0,"",C270-SUMPRODUCT(MAX(($B$2:B269=B270)*$C$2:C269))))</f>
        <v/>
      </c>
      <c r="I270" s="4">
        <f>IF(OR(H270="",G270&lt;&gt;"Evet"),"",IF(H270&lt;=0,"",ROUND(D270/H270*100,2)))</f>
        <v/>
      </c>
      <c r="J270" s="5">
        <f>IF(OR(H270="",F270=""),"",IF(H270&lt;=0,"",F270/H270))</f>
        <v/>
      </c>
    </row>
    <row r="271">
      <c r="A271" s="2" t="n"/>
      <c r="C271" s="3" t="n"/>
      <c r="D271" s="4" t="n"/>
      <c r="E271" s="5" t="n"/>
      <c r="F271" s="5">
        <f>IF(OR(D271="",E271=""),"",D271*E271)</f>
        <v/>
      </c>
      <c r="H271" s="3">
        <f>IF(OR(B271="",C271=""),"",IF(SUMPRODUCT(MAX(($B$2:B270=B271)*$C$2:C270))=0,"",C271-SUMPRODUCT(MAX(($B$2:B270=B271)*$C$2:C270))))</f>
        <v/>
      </c>
      <c r="I271" s="4">
        <f>IF(OR(H271="",G271&lt;&gt;"Evet"),"",IF(H271&lt;=0,"",ROUND(D271/H271*100,2)))</f>
        <v/>
      </c>
      <c r="J271" s="5">
        <f>IF(OR(H271="",F271=""),"",IF(H271&lt;=0,"",F271/H271))</f>
        <v/>
      </c>
    </row>
    <row r="272">
      <c r="A272" s="2" t="n"/>
      <c r="C272" s="3" t="n"/>
      <c r="D272" s="4" t="n"/>
      <c r="E272" s="5" t="n"/>
      <c r="F272" s="5">
        <f>IF(OR(D272="",E272=""),"",D272*E272)</f>
        <v/>
      </c>
      <c r="H272" s="3">
        <f>IF(OR(B272="",C272=""),"",IF(SUMPRODUCT(MAX(($B$2:B271=B272)*$C$2:C271))=0,"",C272-SUMPRODUCT(MAX(($B$2:B271=B272)*$C$2:C271))))</f>
        <v/>
      </c>
      <c r="I272" s="4">
        <f>IF(OR(H272="",G272&lt;&gt;"Evet"),"",IF(H272&lt;=0,"",ROUND(D272/H272*100,2)))</f>
        <v/>
      </c>
      <c r="J272" s="5">
        <f>IF(OR(H272="",F272=""),"",IF(H272&lt;=0,"",F272/H272))</f>
        <v/>
      </c>
    </row>
    <row r="273">
      <c r="A273" s="2" t="n"/>
      <c r="C273" s="3" t="n"/>
      <c r="D273" s="4" t="n"/>
      <c r="E273" s="5" t="n"/>
      <c r="F273" s="5">
        <f>IF(OR(D273="",E273=""),"",D273*E273)</f>
        <v/>
      </c>
      <c r="H273" s="3">
        <f>IF(OR(B273="",C273=""),"",IF(SUMPRODUCT(MAX(($B$2:B272=B273)*$C$2:C272))=0,"",C273-SUMPRODUCT(MAX(($B$2:B272=B273)*$C$2:C272))))</f>
        <v/>
      </c>
      <c r="I273" s="4">
        <f>IF(OR(H273="",G273&lt;&gt;"Evet"),"",IF(H273&lt;=0,"",ROUND(D273/H273*100,2)))</f>
        <v/>
      </c>
      <c r="J273" s="5">
        <f>IF(OR(H273="",F273=""),"",IF(H273&lt;=0,"",F273/H273))</f>
        <v/>
      </c>
    </row>
    <row r="274">
      <c r="A274" s="2" t="n"/>
      <c r="C274" s="3" t="n"/>
      <c r="D274" s="4" t="n"/>
      <c r="E274" s="5" t="n"/>
      <c r="F274" s="5">
        <f>IF(OR(D274="",E274=""),"",D274*E274)</f>
        <v/>
      </c>
      <c r="H274" s="3">
        <f>IF(OR(B274="",C274=""),"",IF(SUMPRODUCT(MAX(($B$2:B273=B274)*$C$2:C273))=0,"",C274-SUMPRODUCT(MAX(($B$2:B273=B274)*$C$2:C273))))</f>
        <v/>
      </c>
      <c r="I274" s="4">
        <f>IF(OR(H274="",G274&lt;&gt;"Evet"),"",IF(H274&lt;=0,"",ROUND(D274/H274*100,2)))</f>
        <v/>
      </c>
      <c r="J274" s="5">
        <f>IF(OR(H274="",F274=""),"",IF(H274&lt;=0,"",F274/H274))</f>
        <v/>
      </c>
    </row>
    <row r="275">
      <c r="A275" s="2" t="n"/>
      <c r="C275" s="3" t="n"/>
      <c r="D275" s="4" t="n"/>
      <c r="E275" s="5" t="n"/>
      <c r="F275" s="5">
        <f>IF(OR(D275="",E275=""),"",D275*E275)</f>
        <v/>
      </c>
      <c r="H275" s="3">
        <f>IF(OR(B275="",C275=""),"",IF(SUMPRODUCT(MAX(($B$2:B274=B275)*$C$2:C274))=0,"",C275-SUMPRODUCT(MAX(($B$2:B274=B275)*$C$2:C274))))</f>
        <v/>
      </c>
      <c r="I275" s="4">
        <f>IF(OR(H275="",G275&lt;&gt;"Evet"),"",IF(H275&lt;=0,"",ROUND(D275/H275*100,2)))</f>
        <v/>
      </c>
      <c r="J275" s="5">
        <f>IF(OR(H275="",F275=""),"",IF(H275&lt;=0,"",F275/H275))</f>
        <v/>
      </c>
    </row>
    <row r="276">
      <c r="A276" s="2" t="n"/>
      <c r="C276" s="3" t="n"/>
      <c r="D276" s="4" t="n"/>
      <c r="E276" s="5" t="n"/>
      <c r="F276" s="5">
        <f>IF(OR(D276="",E276=""),"",D276*E276)</f>
        <v/>
      </c>
      <c r="H276" s="3">
        <f>IF(OR(B276="",C276=""),"",IF(SUMPRODUCT(MAX(($B$2:B275=B276)*$C$2:C275))=0,"",C276-SUMPRODUCT(MAX(($B$2:B275=B276)*$C$2:C275))))</f>
        <v/>
      </c>
      <c r="I276" s="4">
        <f>IF(OR(H276="",G276&lt;&gt;"Evet"),"",IF(H276&lt;=0,"",ROUND(D276/H276*100,2)))</f>
        <v/>
      </c>
      <c r="J276" s="5">
        <f>IF(OR(H276="",F276=""),"",IF(H276&lt;=0,"",F276/H276))</f>
        <v/>
      </c>
    </row>
    <row r="277">
      <c r="A277" s="2" t="n"/>
      <c r="C277" s="3" t="n"/>
      <c r="D277" s="4" t="n"/>
      <c r="E277" s="5" t="n"/>
      <c r="F277" s="5">
        <f>IF(OR(D277="",E277=""),"",D277*E277)</f>
        <v/>
      </c>
      <c r="H277" s="3">
        <f>IF(OR(B277="",C277=""),"",IF(SUMPRODUCT(MAX(($B$2:B276=B277)*$C$2:C276))=0,"",C277-SUMPRODUCT(MAX(($B$2:B276=B277)*$C$2:C276))))</f>
        <v/>
      </c>
      <c r="I277" s="4">
        <f>IF(OR(H277="",G277&lt;&gt;"Evet"),"",IF(H277&lt;=0,"",ROUND(D277/H277*100,2)))</f>
        <v/>
      </c>
      <c r="J277" s="5">
        <f>IF(OR(H277="",F277=""),"",IF(H277&lt;=0,"",F277/H277))</f>
        <v/>
      </c>
    </row>
    <row r="278">
      <c r="A278" s="2" t="n"/>
      <c r="C278" s="3" t="n"/>
      <c r="D278" s="4" t="n"/>
      <c r="E278" s="5" t="n"/>
      <c r="F278" s="5">
        <f>IF(OR(D278="",E278=""),"",D278*E278)</f>
        <v/>
      </c>
      <c r="H278" s="3">
        <f>IF(OR(B278="",C278=""),"",IF(SUMPRODUCT(MAX(($B$2:B277=B278)*$C$2:C277))=0,"",C278-SUMPRODUCT(MAX(($B$2:B277=B278)*$C$2:C277))))</f>
        <v/>
      </c>
      <c r="I278" s="4">
        <f>IF(OR(H278="",G278&lt;&gt;"Evet"),"",IF(H278&lt;=0,"",ROUND(D278/H278*100,2)))</f>
        <v/>
      </c>
      <c r="J278" s="5">
        <f>IF(OR(H278="",F278=""),"",IF(H278&lt;=0,"",F278/H278))</f>
        <v/>
      </c>
    </row>
    <row r="279">
      <c r="A279" s="2" t="n"/>
      <c r="C279" s="3" t="n"/>
      <c r="D279" s="4" t="n"/>
      <c r="E279" s="5" t="n"/>
      <c r="F279" s="5">
        <f>IF(OR(D279="",E279=""),"",D279*E279)</f>
        <v/>
      </c>
      <c r="H279" s="3">
        <f>IF(OR(B279="",C279=""),"",IF(SUMPRODUCT(MAX(($B$2:B278=B279)*$C$2:C278))=0,"",C279-SUMPRODUCT(MAX(($B$2:B278=B279)*$C$2:C278))))</f>
        <v/>
      </c>
      <c r="I279" s="4">
        <f>IF(OR(H279="",G279&lt;&gt;"Evet"),"",IF(H279&lt;=0,"",ROUND(D279/H279*100,2)))</f>
        <v/>
      </c>
      <c r="J279" s="5">
        <f>IF(OR(H279="",F279=""),"",IF(H279&lt;=0,"",F279/H279))</f>
        <v/>
      </c>
    </row>
    <row r="280">
      <c r="A280" s="2" t="n"/>
      <c r="C280" s="3" t="n"/>
      <c r="D280" s="4" t="n"/>
      <c r="E280" s="5" t="n"/>
      <c r="F280" s="5">
        <f>IF(OR(D280="",E280=""),"",D280*E280)</f>
        <v/>
      </c>
      <c r="H280" s="3">
        <f>IF(OR(B280="",C280=""),"",IF(SUMPRODUCT(MAX(($B$2:B279=B280)*$C$2:C279))=0,"",C280-SUMPRODUCT(MAX(($B$2:B279=B280)*$C$2:C279))))</f>
        <v/>
      </c>
      <c r="I280" s="4">
        <f>IF(OR(H280="",G280&lt;&gt;"Evet"),"",IF(H280&lt;=0,"",ROUND(D280/H280*100,2)))</f>
        <v/>
      </c>
      <c r="J280" s="5">
        <f>IF(OR(H280="",F280=""),"",IF(H280&lt;=0,"",F280/H280))</f>
        <v/>
      </c>
    </row>
    <row r="281">
      <c r="A281" s="2" t="n"/>
      <c r="C281" s="3" t="n"/>
      <c r="D281" s="4" t="n"/>
      <c r="E281" s="5" t="n"/>
      <c r="F281" s="5">
        <f>IF(OR(D281="",E281=""),"",D281*E281)</f>
        <v/>
      </c>
      <c r="H281" s="3">
        <f>IF(OR(B281="",C281=""),"",IF(SUMPRODUCT(MAX(($B$2:B280=B281)*$C$2:C280))=0,"",C281-SUMPRODUCT(MAX(($B$2:B280=B281)*$C$2:C280))))</f>
        <v/>
      </c>
      <c r="I281" s="4">
        <f>IF(OR(H281="",G281&lt;&gt;"Evet"),"",IF(H281&lt;=0,"",ROUND(D281/H281*100,2)))</f>
        <v/>
      </c>
      <c r="J281" s="5">
        <f>IF(OR(H281="",F281=""),"",IF(H281&lt;=0,"",F281/H281))</f>
        <v/>
      </c>
    </row>
    <row r="282">
      <c r="A282" s="2" t="n"/>
      <c r="C282" s="3" t="n"/>
      <c r="D282" s="4" t="n"/>
      <c r="E282" s="5" t="n"/>
      <c r="F282" s="5">
        <f>IF(OR(D282="",E282=""),"",D282*E282)</f>
        <v/>
      </c>
      <c r="H282" s="3">
        <f>IF(OR(B282="",C282=""),"",IF(SUMPRODUCT(MAX(($B$2:B281=B282)*$C$2:C281))=0,"",C282-SUMPRODUCT(MAX(($B$2:B281=B282)*$C$2:C281))))</f>
        <v/>
      </c>
      <c r="I282" s="4">
        <f>IF(OR(H282="",G282&lt;&gt;"Evet"),"",IF(H282&lt;=0,"",ROUND(D282/H282*100,2)))</f>
        <v/>
      </c>
      <c r="J282" s="5">
        <f>IF(OR(H282="",F282=""),"",IF(H282&lt;=0,"",F282/H282))</f>
        <v/>
      </c>
    </row>
    <row r="283">
      <c r="A283" s="2" t="n"/>
      <c r="C283" s="3" t="n"/>
      <c r="D283" s="4" t="n"/>
      <c r="E283" s="5" t="n"/>
      <c r="F283" s="5">
        <f>IF(OR(D283="",E283=""),"",D283*E283)</f>
        <v/>
      </c>
      <c r="H283" s="3">
        <f>IF(OR(B283="",C283=""),"",IF(SUMPRODUCT(MAX(($B$2:B282=B283)*$C$2:C282))=0,"",C283-SUMPRODUCT(MAX(($B$2:B282=B283)*$C$2:C282))))</f>
        <v/>
      </c>
      <c r="I283" s="4">
        <f>IF(OR(H283="",G283&lt;&gt;"Evet"),"",IF(H283&lt;=0,"",ROUND(D283/H283*100,2)))</f>
        <v/>
      </c>
      <c r="J283" s="5">
        <f>IF(OR(H283="",F283=""),"",IF(H283&lt;=0,"",F283/H283))</f>
        <v/>
      </c>
    </row>
    <row r="284">
      <c r="A284" s="2" t="n"/>
      <c r="C284" s="3" t="n"/>
      <c r="D284" s="4" t="n"/>
      <c r="E284" s="5" t="n"/>
      <c r="F284" s="5">
        <f>IF(OR(D284="",E284=""),"",D284*E284)</f>
        <v/>
      </c>
      <c r="H284" s="3">
        <f>IF(OR(B284="",C284=""),"",IF(SUMPRODUCT(MAX(($B$2:B283=B284)*$C$2:C283))=0,"",C284-SUMPRODUCT(MAX(($B$2:B283=B284)*$C$2:C283))))</f>
        <v/>
      </c>
      <c r="I284" s="4">
        <f>IF(OR(H284="",G284&lt;&gt;"Evet"),"",IF(H284&lt;=0,"",ROUND(D284/H284*100,2)))</f>
        <v/>
      </c>
      <c r="J284" s="5">
        <f>IF(OR(H284="",F284=""),"",IF(H284&lt;=0,"",F284/H284))</f>
        <v/>
      </c>
    </row>
    <row r="285">
      <c r="A285" s="2" t="n"/>
      <c r="C285" s="3" t="n"/>
      <c r="D285" s="4" t="n"/>
      <c r="E285" s="5" t="n"/>
      <c r="F285" s="5">
        <f>IF(OR(D285="",E285=""),"",D285*E285)</f>
        <v/>
      </c>
      <c r="H285" s="3">
        <f>IF(OR(B285="",C285=""),"",IF(SUMPRODUCT(MAX(($B$2:B284=B285)*$C$2:C284))=0,"",C285-SUMPRODUCT(MAX(($B$2:B284=B285)*$C$2:C284))))</f>
        <v/>
      </c>
      <c r="I285" s="4">
        <f>IF(OR(H285="",G285&lt;&gt;"Evet"),"",IF(H285&lt;=0,"",ROUND(D285/H285*100,2)))</f>
        <v/>
      </c>
      <c r="J285" s="5">
        <f>IF(OR(H285="",F285=""),"",IF(H285&lt;=0,"",F285/H285))</f>
        <v/>
      </c>
    </row>
    <row r="286">
      <c r="A286" s="2" t="n"/>
      <c r="C286" s="3" t="n"/>
      <c r="D286" s="4" t="n"/>
      <c r="E286" s="5" t="n"/>
      <c r="F286" s="5">
        <f>IF(OR(D286="",E286=""),"",D286*E286)</f>
        <v/>
      </c>
      <c r="H286" s="3">
        <f>IF(OR(B286="",C286=""),"",IF(SUMPRODUCT(MAX(($B$2:B285=B286)*$C$2:C285))=0,"",C286-SUMPRODUCT(MAX(($B$2:B285=B286)*$C$2:C285))))</f>
        <v/>
      </c>
      <c r="I286" s="4">
        <f>IF(OR(H286="",G286&lt;&gt;"Evet"),"",IF(H286&lt;=0,"",ROUND(D286/H286*100,2)))</f>
        <v/>
      </c>
      <c r="J286" s="5">
        <f>IF(OR(H286="",F286=""),"",IF(H286&lt;=0,"",F286/H286))</f>
        <v/>
      </c>
    </row>
    <row r="287">
      <c r="A287" s="2" t="n"/>
      <c r="C287" s="3" t="n"/>
      <c r="D287" s="4" t="n"/>
      <c r="E287" s="5" t="n"/>
      <c r="F287" s="5">
        <f>IF(OR(D287="",E287=""),"",D287*E287)</f>
        <v/>
      </c>
      <c r="H287" s="3">
        <f>IF(OR(B287="",C287=""),"",IF(SUMPRODUCT(MAX(($B$2:B286=B287)*$C$2:C286))=0,"",C287-SUMPRODUCT(MAX(($B$2:B286=B287)*$C$2:C286))))</f>
        <v/>
      </c>
      <c r="I287" s="4">
        <f>IF(OR(H287="",G287&lt;&gt;"Evet"),"",IF(H287&lt;=0,"",ROUND(D287/H287*100,2)))</f>
        <v/>
      </c>
      <c r="J287" s="5">
        <f>IF(OR(H287="",F287=""),"",IF(H287&lt;=0,"",F287/H287))</f>
        <v/>
      </c>
    </row>
    <row r="288">
      <c r="A288" s="2" t="n"/>
      <c r="C288" s="3" t="n"/>
      <c r="D288" s="4" t="n"/>
      <c r="E288" s="5" t="n"/>
      <c r="F288" s="5">
        <f>IF(OR(D288="",E288=""),"",D288*E288)</f>
        <v/>
      </c>
      <c r="H288" s="3">
        <f>IF(OR(B288="",C288=""),"",IF(SUMPRODUCT(MAX(($B$2:B287=B288)*$C$2:C287))=0,"",C288-SUMPRODUCT(MAX(($B$2:B287=B288)*$C$2:C287))))</f>
        <v/>
      </c>
      <c r="I288" s="4">
        <f>IF(OR(H288="",G288&lt;&gt;"Evet"),"",IF(H288&lt;=0,"",ROUND(D288/H288*100,2)))</f>
        <v/>
      </c>
      <c r="J288" s="5">
        <f>IF(OR(H288="",F288=""),"",IF(H288&lt;=0,"",F288/H288))</f>
        <v/>
      </c>
    </row>
    <row r="289">
      <c r="A289" s="2" t="n"/>
      <c r="C289" s="3" t="n"/>
      <c r="D289" s="4" t="n"/>
      <c r="E289" s="5" t="n"/>
      <c r="F289" s="5">
        <f>IF(OR(D289="",E289=""),"",D289*E289)</f>
        <v/>
      </c>
      <c r="H289" s="3">
        <f>IF(OR(B289="",C289=""),"",IF(SUMPRODUCT(MAX(($B$2:B288=B289)*$C$2:C288))=0,"",C289-SUMPRODUCT(MAX(($B$2:B288=B289)*$C$2:C288))))</f>
        <v/>
      </c>
      <c r="I289" s="4">
        <f>IF(OR(H289="",G289&lt;&gt;"Evet"),"",IF(H289&lt;=0,"",ROUND(D289/H289*100,2)))</f>
        <v/>
      </c>
      <c r="J289" s="5">
        <f>IF(OR(H289="",F289=""),"",IF(H289&lt;=0,"",F289/H289))</f>
        <v/>
      </c>
    </row>
    <row r="290">
      <c r="A290" s="2" t="n"/>
      <c r="C290" s="3" t="n"/>
      <c r="D290" s="4" t="n"/>
      <c r="E290" s="5" t="n"/>
      <c r="F290" s="5">
        <f>IF(OR(D290="",E290=""),"",D290*E290)</f>
        <v/>
      </c>
      <c r="H290" s="3">
        <f>IF(OR(B290="",C290=""),"",IF(SUMPRODUCT(MAX(($B$2:B289=B290)*$C$2:C289))=0,"",C290-SUMPRODUCT(MAX(($B$2:B289=B290)*$C$2:C289))))</f>
        <v/>
      </c>
      <c r="I290" s="4">
        <f>IF(OR(H290="",G290&lt;&gt;"Evet"),"",IF(H290&lt;=0,"",ROUND(D290/H290*100,2)))</f>
        <v/>
      </c>
      <c r="J290" s="5">
        <f>IF(OR(H290="",F290=""),"",IF(H290&lt;=0,"",F290/H290))</f>
        <v/>
      </c>
    </row>
    <row r="291">
      <c r="A291" s="2" t="n"/>
      <c r="C291" s="3" t="n"/>
      <c r="D291" s="4" t="n"/>
      <c r="E291" s="5" t="n"/>
      <c r="F291" s="5">
        <f>IF(OR(D291="",E291=""),"",D291*E291)</f>
        <v/>
      </c>
      <c r="H291" s="3">
        <f>IF(OR(B291="",C291=""),"",IF(SUMPRODUCT(MAX(($B$2:B290=B291)*$C$2:C290))=0,"",C291-SUMPRODUCT(MAX(($B$2:B290=B291)*$C$2:C290))))</f>
        <v/>
      </c>
      <c r="I291" s="4">
        <f>IF(OR(H291="",G291&lt;&gt;"Evet"),"",IF(H291&lt;=0,"",ROUND(D291/H291*100,2)))</f>
        <v/>
      </c>
      <c r="J291" s="5">
        <f>IF(OR(H291="",F291=""),"",IF(H291&lt;=0,"",F291/H291))</f>
        <v/>
      </c>
    </row>
    <row r="292">
      <c r="A292" s="2" t="n"/>
      <c r="C292" s="3" t="n"/>
      <c r="D292" s="4" t="n"/>
      <c r="E292" s="5" t="n"/>
      <c r="F292" s="5">
        <f>IF(OR(D292="",E292=""),"",D292*E292)</f>
        <v/>
      </c>
      <c r="H292" s="3">
        <f>IF(OR(B292="",C292=""),"",IF(SUMPRODUCT(MAX(($B$2:B291=B292)*$C$2:C291))=0,"",C292-SUMPRODUCT(MAX(($B$2:B291=B292)*$C$2:C291))))</f>
        <v/>
      </c>
      <c r="I292" s="4">
        <f>IF(OR(H292="",G292&lt;&gt;"Evet"),"",IF(H292&lt;=0,"",ROUND(D292/H292*100,2)))</f>
        <v/>
      </c>
      <c r="J292" s="5">
        <f>IF(OR(H292="",F292=""),"",IF(H292&lt;=0,"",F292/H292))</f>
        <v/>
      </c>
    </row>
    <row r="293">
      <c r="A293" s="2" t="n"/>
      <c r="C293" s="3" t="n"/>
      <c r="D293" s="4" t="n"/>
      <c r="E293" s="5" t="n"/>
      <c r="F293" s="5">
        <f>IF(OR(D293="",E293=""),"",D293*E293)</f>
        <v/>
      </c>
      <c r="H293" s="3">
        <f>IF(OR(B293="",C293=""),"",IF(SUMPRODUCT(MAX(($B$2:B292=B293)*$C$2:C292))=0,"",C293-SUMPRODUCT(MAX(($B$2:B292=B293)*$C$2:C292))))</f>
        <v/>
      </c>
      <c r="I293" s="4">
        <f>IF(OR(H293="",G293&lt;&gt;"Evet"),"",IF(H293&lt;=0,"",ROUND(D293/H293*100,2)))</f>
        <v/>
      </c>
      <c r="J293" s="5">
        <f>IF(OR(H293="",F293=""),"",IF(H293&lt;=0,"",F293/H293))</f>
        <v/>
      </c>
    </row>
    <row r="294">
      <c r="A294" s="2" t="n"/>
      <c r="C294" s="3" t="n"/>
      <c r="D294" s="4" t="n"/>
      <c r="E294" s="5" t="n"/>
      <c r="F294" s="5">
        <f>IF(OR(D294="",E294=""),"",D294*E294)</f>
        <v/>
      </c>
      <c r="H294" s="3">
        <f>IF(OR(B294="",C294=""),"",IF(SUMPRODUCT(MAX(($B$2:B293=B294)*$C$2:C293))=0,"",C294-SUMPRODUCT(MAX(($B$2:B293=B294)*$C$2:C293))))</f>
        <v/>
      </c>
      <c r="I294" s="4">
        <f>IF(OR(H294="",G294&lt;&gt;"Evet"),"",IF(H294&lt;=0,"",ROUND(D294/H294*100,2)))</f>
        <v/>
      </c>
      <c r="J294" s="5">
        <f>IF(OR(H294="",F294=""),"",IF(H294&lt;=0,"",F294/H294))</f>
        <v/>
      </c>
    </row>
    <row r="295">
      <c r="A295" s="2" t="n"/>
      <c r="C295" s="3" t="n"/>
      <c r="D295" s="4" t="n"/>
      <c r="E295" s="5" t="n"/>
      <c r="F295" s="5">
        <f>IF(OR(D295="",E295=""),"",D295*E295)</f>
        <v/>
      </c>
      <c r="H295" s="3">
        <f>IF(OR(B295="",C295=""),"",IF(SUMPRODUCT(MAX(($B$2:B294=B295)*$C$2:C294))=0,"",C295-SUMPRODUCT(MAX(($B$2:B294=B295)*$C$2:C294))))</f>
        <v/>
      </c>
      <c r="I295" s="4">
        <f>IF(OR(H295="",G295&lt;&gt;"Evet"),"",IF(H295&lt;=0,"",ROUND(D295/H295*100,2)))</f>
        <v/>
      </c>
      <c r="J295" s="5">
        <f>IF(OR(H295="",F295=""),"",IF(H295&lt;=0,"",F295/H295))</f>
        <v/>
      </c>
    </row>
    <row r="296">
      <c r="A296" s="2" t="n"/>
      <c r="C296" s="3" t="n"/>
      <c r="D296" s="4" t="n"/>
      <c r="E296" s="5" t="n"/>
      <c r="F296" s="5">
        <f>IF(OR(D296="",E296=""),"",D296*E296)</f>
        <v/>
      </c>
      <c r="H296" s="3">
        <f>IF(OR(B296="",C296=""),"",IF(SUMPRODUCT(MAX(($B$2:B295=B296)*$C$2:C295))=0,"",C296-SUMPRODUCT(MAX(($B$2:B295=B296)*$C$2:C295))))</f>
        <v/>
      </c>
      <c r="I296" s="4">
        <f>IF(OR(H296="",G296&lt;&gt;"Evet"),"",IF(H296&lt;=0,"",ROUND(D296/H296*100,2)))</f>
        <v/>
      </c>
      <c r="J296" s="5">
        <f>IF(OR(H296="",F296=""),"",IF(H296&lt;=0,"",F296/H296))</f>
        <v/>
      </c>
    </row>
    <row r="297">
      <c r="A297" s="2" t="n"/>
      <c r="C297" s="3" t="n"/>
      <c r="D297" s="4" t="n"/>
      <c r="E297" s="5" t="n"/>
      <c r="F297" s="5">
        <f>IF(OR(D297="",E297=""),"",D297*E297)</f>
        <v/>
      </c>
      <c r="H297" s="3">
        <f>IF(OR(B297="",C297=""),"",IF(SUMPRODUCT(MAX(($B$2:B296=B297)*$C$2:C296))=0,"",C297-SUMPRODUCT(MAX(($B$2:B296=B297)*$C$2:C296))))</f>
        <v/>
      </c>
      <c r="I297" s="4">
        <f>IF(OR(H297="",G297&lt;&gt;"Evet"),"",IF(H297&lt;=0,"",ROUND(D297/H297*100,2)))</f>
        <v/>
      </c>
      <c r="J297" s="5">
        <f>IF(OR(H297="",F297=""),"",IF(H297&lt;=0,"",F297/H297))</f>
        <v/>
      </c>
    </row>
    <row r="298">
      <c r="A298" s="2" t="n"/>
      <c r="C298" s="3" t="n"/>
      <c r="D298" s="4" t="n"/>
      <c r="E298" s="5" t="n"/>
      <c r="F298" s="5">
        <f>IF(OR(D298="",E298=""),"",D298*E298)</f>
        <v/>
      </c>
      <c r="H298" s="3">
        <f>IF(OR(B298="",C298=""),"",IF(SUMPRODUCT(MAX(($B$2:B297=B298)*$C$2:C297))=0,"",C298-SUMPRODUCT(MAX(($B$2:B297=B298)*$C$2:C297))))</f>
        <v/>
      </c>
      <c r="I298" s="4">
        <f>IF(OR(H298="",G298&lt;&gt;"Evet"),"",IF(H298&lt;=0,"",ROUND(D298/H298*100,2)))</f>
        <v/>
      </c>
      <c r="J298" s="5">
        <f>IF(OR(H298="",F298=""),"",IF(H298&lt;=0,"",F298/H298))</f>
        <v/>
      </c>
    </row>
    <row r="299">
      <c r="A299" s="2" t="n"/>
      <c r="C299" s="3" t="n"/>
      <c r="D299" s="4" t="n"/>
      <c r="E299" s="5" t="n"/>
      <c r="F299" s="5">
        <f>IF(OR(D299="",E299=""),"",D299*E299)</f>
        <v/>
      </c>
      <c r="H299" s="3">
        <f>IF(OR(B299="",C299=""),"",IF(SUMPRODUCT(MAX(($B$2:B298=B299)*$C$2:C298))=0,"",C299-SUMPRODUCT(MAX(($B$2:B298=B299)*$C$2:C298))))</f>
        <v/>
      </c>
      <c r="I299" s="4">
        <f>IF(OR(H299="",G299&lt;&gt;"Evet"),"",IF(H299&lt;=0,"",ROUND(D299/H299*100,2)))</f>
        <v/>
      </c>
      <c r="J299" s="5">
        <f>IF(OR(H299="",F299=""),"",IF(H299&lt;=0,"",F299/H299))</f>
        <v/>
      </c>
    </row>
    <row r="300">
      <c r="A300" s="2" t="n"/>
      <c r="C300" s="3" t="n"/>
      <c r="D300" s="4" t="n"/>
      <c r="E300" s="5" t="n"/>
      <c r="F300" s="5">
        <f>IF(OR(D300="",E300=""),"",D300*E300)</f>
        <v/>
      </c>
      <c r="H300" s="3">
        <f>IF(OR(B300="",C300=""),"",IF(SUMPRODUCT(MAX(($B$2:B299=B300)*$C$2:C299))=0,"",C300-SUMPRODUCT(MAX(($B$2:B299=B300)*$C$2:C299))))</f>
        <v/>
      </c>
      <c r="I300" s="4">
        <f>IF(OR(H300="",G300&lt;&gt;"Evet"),"",IF(H300&lt;=0,"",ROUND(D300/H300*100,2)))</f>
        <v/>
      </c>
      <c r="J300" s="5">
        <f>IF(OR(H300="",F300=""),"",IF(H300&lt;=0,"",F300/H300))</f>
        <v/>
      </c>
    </row>
    <row r="301">
      <c r="A301" s="2" t="n"/>
      <c r="C301" s="3" t="n"/>
      <c r="D301" s="4" t="n"/>
      <c r="E301" s="5" t="n"/>
      <c r="F301" s="5">
        <f>IF(OR(D301="",E301=""),"",D301*E301)</f>
        <v/>
      </c>
      <c r="H301" s="3">
        <f>IF(OR(B301="",C301=""),"",IF(SUMPRODUCT(MAX(($B$2:B300=B301)*$C$2:C300))=0,"",C301-SUMPRODUCT(MAX(($B$2:B300=B301)*$C$2:C300))))</f>
        <v/>
      </c>
      <c r="I301" s="4">
        <f>IF(OR(H301="",G301&lt;&gt;"Evet"),"",IF(H301&lt;=0,"",ROUND(D301/H301*100,2)))</f>
        <v/>
      </c>
      <c r="J301" s="5">
        <f>IF(OR(H301="",F301=""),"",IF(H301&lt;=0,"",F301/H301))</f>
        <v/>
      </c>
    </row>
  </sheetData>
  <conditionalFormatting sqref="H2:H301">
    <cfRule type="cellIs" priority="1" operator="lessThan" dxfId="0">
      <formula>0</formula>
    </cfRule>
  </conditionalFormatting>
  <dataValidations count="1">
    <dataValidation sqref="G2:G301" showDropDown="0" showInputMessage="0" showErrorMessage="0" allowBlank="1" errorTitle="Geçersiz değer" error="Listeden bir değer seçin" type="list">
      <formula1>"Evet,Hayır"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18" customWidth="1" min="5" max="5"/>
    <col width="15" customWidth="1" min="6" max="6"/>
    <col width="12" customWidth="1" min="7" max="7"/>
  </cols>
  <sheetData>
    <row r="1">
      <c r="A1" s="1" t="inlineStr">
        <is>
          <t>Araç</t>
        </is>
      </c>
      <c r="B1" s="1" t="inlineStr">
        <is>
          <t>Toplam km</t>
        </is>
      </c>
      <c r="C1" s="1" t="inlineStr">
        <is>
          <t>Yakıt (litre)</t>
        </is>
      </c>
      <c r="D1" s="1" t="inlineStr">
        <is>
          <t>100 km'de litre</t>
        </is>
      </c>
      <c r="E1" s="1" t="inlineStr">
        <is>
          <t>Toplam yakıt gideri</t>
        </is>
      </c>
      <c r="F1" s="1" t="inlineStr">
        <is>
          <t>Km başı maliyet</t>
        </is>
      </c>
      <c r="G1" s="1" t="inlineStr">
        <is>
          <t>Dolum sayısı</t>
        </is>
      </c>
    </row>
    <row r="2">
      <c r="A2" t="inlineStr">
        <is>
          <t>Aile aracı (benzin)</t>
        </is>
      </c>
      <c r="B2" s="3">
        <f>IF(A2="","",SUMIFS(Yakıt!$H$2:$H$301,Yakıt!$B$2:$B$301,A2))</f>
        <v/>
      </c>
      <c r="C2" s="4">
        <f>IF(A2="","",SUMIFS(Yakıt!$D$2:$D$301,Yakıt!$B$2:$B$301,A2,Yakıt!$H$2:$H$301,"&gt;0"))</f>
        <v/>
      </c>
      <c r="D2" s="4">
        <f>IF(OR(A2="",N(B2)=0),"",ROUND(C2/B2*100,2))</f>
        <v/>
      </c>
      <c r="E2" s="5">
        <f>IF(A2="","",SUMIFS(Yakıt!$F$2:$F$301,Yakıt!$B$2:$B$301,A2))</f>
        <v/>
      </c>
      <c r="F2" s="5">
        <f>IF(OR(A2="",N(B2)=0),"",SUMIFS(Yakıt!$F$2:$F$301,Yakıt!$B$2:$B$301,A2,Yakıt!$H$2:$H$301,"&gt;0")/B2)</f>
        <v/>
      </c>
      <c r="G2" s="3">
        <f>IF(A2="","",COUNTIF(Yakıt!$B$2:$B$301,A2))</f>
        <v/>
      </c>
    </row>
    <row r="3">
      <c r="A3" t="inlineStr">
        <is>
          <t>Hafif ticari (dizel)</t>
        </is>
      </c>
      <c r="B3" s="3">
        <f>IF(A3="","",SUMIFS(Yakıt!$H$2:$H$301,Yakıt!$B$2:$B$301,A3))</f>
        <v/>
      </c>
      <c r="C3" s="4">
        <f>IF(A3="","",SUMIFS(Yakıt!$D$2:$D$301,Yakıt!$B$2:$B$301,A3,Yakıt!$H$2:$H$301,"&gt;0"))</f>
        <v/>
      </c>
      <c r="D3" s="4">
        <f>IF(OR(A3="",N(B3)=0),"",ROUND(C3/B3*100,2))</f>
        <v/>
      </c>
      <c r="E3" s="5">
        <f>IF(A3="","",SUMIFS(Yakıt!$F$2:$F$301,Yakıt!$B$2:$B$301,A3))</f>
        <v/>
      </c>
      <c r="F3" s="5">
        <f>IF(OR(A3="",N(B3)=0),"",SUMIFS(Yakıt!$F$2:$F$301,Yakıt!$B$2:$B$301,A3,Yakıt!$H$2:$H$301,"&gt;0")/B3)</f>
        <v/>
      </c>
      <c r="G3" s="3">
        <f>IF(A3="","",COUNTIF(Yakıt!$B$2:$B$301,A3))</f>
        <v/>
      </c>
    </row>
    <row r="4">
      <c r="B4" s="3">
        <f>IF(A4="","",SUMIFS(Yakıt!$H$2:$H$301,Yakıt!$B$2:$B$301,A4))</f>
        <v/>
      </c>
      <c r="C4" s="4">
        <f>IF(A4="","",SUMIFS(Yakıt!$D$2:$D$301,Yakıt!$B$2:$B$301,A4,Yakıt!$H$2:$H$301,"&gt;0"))</f>
        <v/>
      </c>
      <c r="D4" s="4">
        <f>IF(OR(A4="",N(B4)=0),"",ROUND(C4/B4*100,2))</f>
        <v/>
      </c>
      <c r="E4" s="5">
        <f>IF(A4="","",SUMIFS(Yakıt!$F$2:$F$301,Yakıt!$B$2:$B$301,A4))</f>
        <v/>
      </c>
      <c r="F4" s="5">
        <f>IF(OR(A4="",N(B4)=0),"",SUMIFS(Yakıt!$F$2:$F$301,Yakıt!$B$2:$B$301,A4,Yakıt!$H$2:$H$301,"&gt;0")/B4)</f>
        <v/>
      </c>
      <c r="G4" s="3">
        <f>IF(A4="","",COUNTIF(Yakıt!$B$2:$B$301,A4))</f>
        <v/>
      </c>
    </row>
    <row r="5">
      <c r="B5" s="3">
        <f>IF(A5="","",SUMIFS(Yakıt!$H$2:$H$301,Yakıt!$B$2:$B$301,A5))</f>
        <v/>
      </c>
      <c r="C5" s="4">
        <f>IF(A5="","",SUMIFS(Yakıt!$D$2:$D$301,Yakıt!$B$2:$B$301,A5,Yakıt!$H$2:$H$301,"&gt;0"))</f>
        <v/>
      </c>
      <c r="D5" s="4">
        <f>IF(OR(A5="",N(B5)=0),"",ROUND(C5/B5*100,2))</f>
        <v/>
      </c>
      <c r="E5" s="5">
        <f>IF(A5="","",SUMIFS(Yakıt!$F$2:$F$301,Yakıt!$B$2:$B$301,A5))</f>
        <v/>
      </c>
      <c r="F5" s="5">
        <f>IF(OR(A5="",N(B5)=0),"",SUMIFS(Yakıt!$F$2:$F$301,Yakıt!$B$2:$B$301,A5,Yakıt!$H$2:$H$301,"&gt;0")/B5)</f>
        <v/>
      </c>
      <c r="G5" s="3">
        <f>IF(A5="","",COUNTIF(Yakıt!$B$2:$B$301,A5))</f>
        <v/>
      </c>
    </row>
  </sheetData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2" customWidth="1" min="4" max="4"/>
    <col width="18" customWidth="1" min="5" max="5"/>
  </cols>
  <sheetData>
    <row r="1">
      <c r="A1" s="1" t="inlineStr">
        <is>
          <t>Ay</t>
        </is>
      </c>
      <c r="B1" s="1" t="inlineStr">
        <is>
          <t>Yakıt gideri</t>
        </is>
      </c>
      <c r="C1" s="1" t="inlineStr">
        <is>
          <t>Litre</t>
        </is>
      </c>
      <c r="D1" s="1" t="inlineStr">
        <is>
          <t>Gidilen km</t>
        </is>
      </c>
      <c r="E1" s="1" t="inlineStr">
        <is>
          <t>Ortalama litre fiyatı</t>
        </is>
      </c>
    </row>
    <row r="2">
      <c r="A2" s="2" t="n">
        <v>46023</v>
      </c>
      <c r="B2" s="5">
        <f>SUMIFS(Yakıt!$F$2:$F$301,Yakıt!$A$2:$A$301,"&gt;="&amp;A2,Yakıt!$A$2:$A$301,"&lt;"&amp;EDATE(A2,1))</f>
        <v/>
      </c>
      <c r="C2" s="4">
        <f>SUMIFS(Yakıt!$D$2:$D$301,Yakıt!$A$2:$A$301,"&gt;="&amp;A2,Yakıt!$A$2:$A$301,"&lt;"&amp;EDATE(A2,1))</f>
        <v/>
      </c>
      <c r="D2" s="3">
        <f>SUMIFS(Yakıt!$H$2:$H$301,Yakıt!$A$2:$A$301,"&gt;="&amp;A2,Yakıt!$A$2:$A$301,"&lt;"&amp;EDATE(A2,1))</f>
        <v/>
      </c>
      <c r="E2" s="5">
        <f>IF(C2=0,"",B2/C2)</f>
        <v/>
      </c>
    </row>
    <row r="3">
      <c r="A3" s="2">
        <f>EDATE(A2,1)</f>
        <v/>
      </c>
      <c r="B3" s="5">
        <f>SUMIFS(Yakıt!$F$2:$F$301,Yakıt!$A$2:$A$301,"&gt;="&amp;A3,Yakıt!$A$2:$A$301,"&lt;"&amp;EDATE(A3,1))</f>
        <v/>
      </c>
      <c r="C3" s="4">
        <f>SUMIFS(Yakıt!$D$2:$D$301,Yakıt!$A$2:$A$301,"&gt;="&amp;A3,Yakıt!$A$2:$A$301,"&lt;"&amp;EDATE(A3,1))</f>
        <v/>
      </c>
      <c r="D3" s="3">
        <f>SUMIFS(Yakıt!$H$2:$H$301,Yakıt!$A$2:$A$301,"&gt;="&amp;A3,Yakıt!$A$2:$A$301,"&lt;"&amp;EDATE(A3,1))</f>
        <v/>
      </c>
      <c r="E3" s="5">
        <f>IF(C3=0,"",B3/C3)</f>
        <v/>
      </c>
    </row>
    <row r="4">
      <c r="A4" s="2">
        <f>EDATE(A3,1)</f>
        <v/>
      </c>
      <c r="B4" s="5">
        <f>SUMIFS(Yakıt!$F$2:$F$301,Yakıt!$A$2:$A$301,"&gt;="&amp;A4,Yakıt!$A$2:$A$301,"&lt;"&amp;EDATE(A4,1))</f>
        <v/>
      </c>
      <c r="C4" s="4">
        <f>SUMIFS(Yakıt!$D$2:$D$301,Yakıt!$A$2:$A$301,"&gt;="&amp;A4,Yakıt!$A$2:$A$301,"&lt;"&amp;EDATE(A4,1))</f>
        <v/>
      </c>
      <c r="D4" s="3">
        <f>SUMIFS(Yakıt!$H$2:$H$301,Yakıt!$A$2:$A$301,"&gt;="&amp;A4,Yakıt!$A$2:$A$301,"&lt;"&amp;EDATE(A4,1))</f>
        <v/>
      </c>
      <c r="E4" s="5">
        <f>IF(C4=0,"",B4/C4)</f>
        <v/>
      </c>
    </row>
    <row r="5">
      <c r="A5" s="2">
        <f>EDATE(A4,1)</f>
        <v/>
      </c>
      <c r="B5" s="5">
        <f>SUMIFS(Yakıt!$F$2:$F$301,Yakıt!$A$2:$A$301,"&gt;="&amp;A5,Yakıt!$A$2:$A$301,"&lt;"&amp;EDATE(A5,1))</f>
        <v/>
      </c>
      <c r="C5" s="4">
        <f>SUMIFS(Yakıt!$D$2:$D$301,Yakıt!$A$2:$A$301,"&gt;="&amp;A5,Yakıt!$A$2:$A$301,"&lt;"&amp;EDATE(A5,1))</f>
        <v/>
      </c>
      <c r="D5" s="3">
        <f>SUMIFS(Yakıt!$H$2:$H$301,Yakıt!$A$2:$A$301,"&gt;="&amp;A5,Yakıt!$A$2:$A$301,"&lt;"&amp;EDATE(A5,1))</f>
        <v/>
      </c>
      <c r="E5" s="5">
        <f>IF(C5=0,"",B5/C5)</f>
        <v/>
      </c>
    </row>
    <row r="6">
      <c r="A6" s="2">
        <f>EDATE(A5,1)</f>
        <v/>
      </c>
      <c r="B6" s="5">
        <f>SUMIFS(Yakıt!$F$2:$F$301,Yakıt!$A$2:$A$301,"&gt;="&amp;A6,Yakıt!$A$2:$A$301,"&lt;"&amp;EDATE(A6,1))</f>
        <v/>
      </c>
      <c r="C6" s="4">
        <f>SUMIFS(Yakıt!$D$2:$D$301,Yakıt!$A$2:$A$301,"&gt;="&amp;A6,Yakıt!$A$2:$A$301,"&lt;"&amp;EDATE(A6,1))</f>
        <v/>
      </c>
      <c r="D6" s="3">
        <f>SUMIFS(Yakıt!$H$2:$H$301,Yakıt!$A$2:$A$301,"&gt;="&amp;A6,Yakıt!$A$2:$A$301,"&lt;"&amp;EDATE(A6,1))</f>
        <v/>
      </c>
      <c r="E6" s="5">
        <f>IF(C6=0,"",B6/C6)</f>
        <v/>
      </c>
    </row>
    <row r="7">
      <c r="A7" s="2">
        <f>EDATE(A6,1)</f>
        <v/>
      </c>
      <c r="B7" s="5">
        <f>SUMIFS(Yakıt!$F$2:$F$301,Yakıt!$A$2:$A$301,"&gt;="&amp;A7,Yakıt!$A$2:$A$301,"&lt;"&amp;EDATE(A7,1))</f>
        <v/>
      </c>
      <c r="C7" s="4">
        <f>SUMIFS(Yakıt!$D$2:$D$301,Yakıt!$A$2:$A$301,"&gt;="&amp;A7,Yakıt!$A$2:$A$301,"&lt;"&amp;EDATE(A7,1))</f>
        <v/>
      </c>
      <c r="D7" s="3">
        <f>SUMIFS(Yakıt!$H$2:$H$301,Yakıt!$A$2:$A$301,"&gt;="&amp;A7,Yakıt!$A$2:$A$301,"&lt;"&amp;EDATE(A7,1))</f>
        <v/>
      </c>
      <c r="E7" s="5">
        <f>IF(C7=0,"",B7/C7)</f>
        <v/>
      </c>
    </row>
    <row r="8">
      <c r="A8" s="2">
        <f>EDATE(A7,1)</f>
        <v/>
      </c>
      <c r="B8" s="5">
        <f>SUMIFS(Yakıt!$F$2:$F$301,Yakıt!$A$2:$A$301,"&gt;="&amp;A8,Yakıt!$A$2:$A$301,"&lt;"&amp;EDATE(A8,1))</f>
        <v/>
      </c>
      <c r="C8" s="4">
        <f>SUMIFS(Yakıt!$D$2:$D$301,Yakıt!$A$2:$A$301,"&gt;="&amp;A8,Yakıt!$A$2:$A$301,"&lt;"&amp;EDATE(A8,1))</f>
        <v/>
      </c>
      <c r="D8" s="3">
        <f>SUMIFS(Yakıt!$H$2:$H$301,Yakıt!$A$2:$A$301,"&gt;="&amp;A8,Yakıt!$A$2:$A$301,"&lt;"&amp;EDATE(A8,1))</f>
        <v/>
      </c>
      <c r="E8" s="5">
        <f>IF(C8=0,"",B8/C8)</f>
        <v/>
      </c>
    </row>
    <row r="9">
      <c r="A9" s="2">
        <f>EDATE(A8,1)</f>
        <v/>
      </c>
      <c r="B9" s="5">
        <f>SUMIFS(Yakıt!$F$2:$F$301,Yakıt!$A$2:$A$301,"&gt;="&amp;A9,Yakıt!$A$2:$A$301,"&lt;"&amp;EDATE(A9,1))</f>
        <v/>
      </c>
      <c r="C9" s="4">
        <f>SUMIFS(Yakıt!$D$2:$D$301,Yakıt!$A$2:$A$301,"&gt;="&amp;A9,Yakıt!$A$2:$A$301,"&lt;"&amp;EDATE(A9,1))</f>
        <v/>
      </c>
      <c r="D9" s="3">
        <f>SUMIFS(Yakıt!$H$2:$H$301,Yakıt!$A$2:$A$301,"&gt;="&amp;A9,Yakıt!$A$2:$A$301,"&lt;"&amp;EDATE(A9,1))</f>
        <v/>
      </c>
      <c r="E9" s="5">
        <f>IF(C9=0,"",B9/C9)</f>
        <v/>
      </c>
    </row>
    <row r="10">
      <c r="A10" s="2">
        <f>EDATE(A9,1)</f>
        <v/>
      </c>
      <c r="B10" s="5">
        <f>SUMIFS(Yakıt!$F$2:$F$301,Yakıt!$A$2:$A$301,"&gt;="&amp;A10,Yakıt!$A$2:$A$301,"&lt;"&amp;EDATE(A10,1))</f>
        <v/>
      </c>
      <c r="C10" s="4">
        <f>SUMIFS(Yakıt!$D$2:$D$301,Yakıt!$A$2:$A$301,"&gt;="&amp;A10,Yakıt!$A$2:$A$301,"&lt;"&amp;EDATE(A10,1))</f>
        <v/>
      </c>
      <c r="D10" s="3">
        <f>SUMIFS(Yakıt!$H$2:$H$301,Yakıt!$A$2:$A$301,"&gt;="&amp;A10,Yakıt!$A$2:$A$301,"&lt;"&amp;EDATE(A10,1))</f>
        <v/>
      </c>
      <c r="E10" s="5">
        <f>IF(C10=0,"",B10/C10)</f>
        <v/>
      </c>
    </row>
    <row r="11">
      <c r="A11" s="2">
        <f>EDATE(A10,1)</f>
        <v/>
      </c>
      <c r="B11" s="5">
        <f>SUMIFS(Yakıt!$F$2:$F$301,Yakıt!$A$2:$A$301,"&gt;="&amp;A11,Yakıt!$A$2:$A$301,"&lt;"&amp;EDATE(A11,1))</f>
        <v/>
      </c>
      <c r="C11" s="4">
        <f>SUMIFS(Yakıt!$D$2:$D$301,Yakıt!$A$2:$A$301,"&gt;="&amp;A11,Yakıt!$A$2:$A$301,"&lt;"&amp;EDATE(A11,1))</f>
        <v/>
      </c>
      <c r="D11" s="3">
        <f>SUMIFS(Yakıt!$H$2:$H$301,Yakıt!$A$2:$A$301,"&gt;="&amp;A11,Yakıt!$A$2:$A$301,"&lt;"&amp;EDATE(A11,1))</f>
        <v/>
      </c>
      <c r="E11" s="5">
        <f>IF(C11=0,"",B11/C11)</f>
        <v/>
      </c>
    </row>
    <row r="12">
      <c r="A12" s="2">
        <f>EDATE(A11,1)</f>
        <v/>
      </c>
      <c r="B12" s="5">
        <f>SUMIFS(Yakıt!$F$2:$F$301,Yakıt!$A$2:$A$301,"&gt;="&amp;A12,Yakıt!$A$2:$A$301,"&lt;"&amp;EDATE(A12,1))</f>
        <v/>
      </c>
      <c r="C12" s="4">
        <f>SUMIFS(Yakıt!$D$2:$D$301,Yakıt!$A$2:$A$301,"&gt;="&amp;A12,Yakıt!$A$2:$A$301,"&lt;"&amp;EDATE(A12,1))</f>
        <v/>
      </c>
      <c r="D12" s="3">
        <f>SUMIFS(Yakıt!$H$2:$H$301,Yakıt!$A$2:$A$301,"&gt;="&amp;A12,Yakıt!$A$2:$A$301,"&lt;"&amp;EDATE(A12,1))</f>
        <v/>
      </c>
      <c r="E12" s="5">
        <f>IF(C12=0,"",B12/C12)</f>
        <v/>
      </c>
    </row>
    <row r="13">
      <c r="A13" s="2">
        <f>EDATE(A12,1)</f>
        <v/>
      </c>
      <c r="B13" s="5">
        <f>SUMIFS(Yakıt!$F$2:$F$301,Yakıt!$A$2:$A$301,"&gt;="&amp;A13,Yakıt!$A$2:$A$301,"&lt;"&amp;EDATE(A13,1))</f>
        <v/>
      </c>
      <c r="C13" s="4">
        <f>SUMIFS(Yakıt!$D$2:$D$301,Yakıt!$A$2:$A$301,"&gt;="&amp;A13,Yakıt!$A$2:$A$301,"&lt;"&amp;EDATE(A13,1))</f>
        <v/>
      </c>
      <c r="D13" s="3">
        <f>SUMIFS(Yakıt!$H$2:$H$301,Yakıt!$A$2:$A$301,"&gt;="&amp;A13,Yakıt!$A$2:$A$301,"&lt;"&amp;EDATE(A13,1))</f>
        <v/>
      </c>
      <c r="E13" s="5">
        <f>IF(C13=0,"",B13/C13)</f>
        <v/>
      </c>
    </row>
    <row r="14">
      <c r="A14" s="2" t="inlineStr">
        <is>
          <t>Toplam</t>
        </is>
      </c>
      <c r="B14" s="5">
        <f>SUM(B2:B13)</f>
        <v/>
      </c>
      <c r="C14" s="4">
        <f>SUM(C2:C13)</f>
        <v/>
      </c>
      <c r="D14" s="3">
        <f>SUM(D2:D13)</f>
        <v/>
      </c>
      <c r="E14" s="5">
        <f>IF(C14=0,"",B14/C14)</f>
        <v/>
      </c>
    </row>
  </sheetData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2026-10-24T08:57:00Z</dcterms:created>
  <dcterms:modified xsi:type="dcterms:W3CDTF">2026-10-24T08:57:00Z</dcterms:modified>
</cp:coreProperties>
</file>